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d. Betriebe\Veenker\Internetauftritt\Verbrauchsabrechnung\"/>
    </mc:Choice>
  </mc:AlternateContent>
  <xr:revisionPtr revIDLastSave="0" documentId="13_ncr:1_{93E6CFC7-4A10-46B1-80E0-7E8819F76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G27" i="1" s="1"/>
  <c r="B17" i="1" l="1"/>
  <c r="G17" i="1" s="1"/>
  <c r="B38" i="1" l="1"/>
  <c r="B15" i="1"/>
  <c r="G15" i="1" s="1"/>
  <c r="G18" i="1" l="1"/>
  <c r="G29" i="1" s="1"/>
  <c r="G30" i="1" l="1"/>
  <c r="G31" i="1" s="1"/>
  <c r="G35" i="1" s="1"/>
  <c r="D35" i="1" s="1"/>
</calcChain>
</file>

<file path=xl/sharedStrings.xml><?xml version="1.0" encoding="utf-8"?>
<sst xmlns="http://schemas.openxmlformats.org/spreadsheetml/2006/main" count="35" uniqueCount="23">
  <si>
    <t>für:</t>
  </si>
  <si>
    <t xml:space="preserve">vom: </t>
  </si>
  <si>
    <t>Zählernummer:</t>
  </si>
  <si>
    <t>Zählerstand "Neu":</t>
  </si>
  <si>
    <t>m³</t>
  </si>
  <si>
    <t>Zählerstand "Alt":</t>
  </si>
  <si>
    <t>m³ x</t>
  </si>
  <si>
    <t>=</t>
  </si>
  <si>
    <t>Leistungsgebühr:</t>
  </si>
  <si>
    <t>Grundgebühr:</t>
  </si>
  <si>
    <t>Tage</t>
  </si>
  <si>
    <t>/m³</t>
  </si>
  <si>
    <t>/Jahr</t>
  </si>
  <si>
    <t>Abwasserberechnung</t>
  </si>
  <si>
    <t>gezahlte Abschläge</t>
  </si>
  <si>
    <t>bis:</t>
  </si>
  <si>
    <t>Ort</t>
  </si>
  <si>
    <t>Name, Vorname; Adresse; PLZ, Ort</t>
  </si>
  <si>
    <t>Abwassergebühr</t>
  </si>
  <si>
    <t>Absetzzähler (z.B. Gartenwasserzähler)</t>
  </si>
  <si>
    <t/>
  </si>
  <si>
    <t>Zwischenabrechnung Abwassergebühren</t>
  </si>
  <si>
    <t>zuzüglich Umsatzsteuer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</si>
</sst>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44" fontId="2" fillId="0" borderId="0" xfId="1" applyFont="1" applyProtection="1"/>
    <xf numFmtId="44" fontId="2" fillId="0" borderId="0" xfId="1" quotePrefix="1" applyFont="1" applyProtection="1"/>
    <xf numFmtId="0" fontId="2" fillId="0" borderId="0" xfId="0" quotePrefix="1" applyFont="1" applyProtection="1"/>
    <xf numFmtId="44" fontId="2" fillId="0" borderId="0" xfId="0" applyNumberFormat="1" applyFont="1" applyProtection="1"/>
    <xf numFmtId="44" fontId="2" fillId="0" borderId="3" xfId="1" applyFont="1" applyBorder="1" applyProtection="1"/>
    <xf numFmtId="0" fontId="2" fillId="0" borderId="0" xfId="0" applyNumberFormat="1" applyFont="1" applyProtection="1"/>
    <xf numFmtId="44" fontId="2" fillId="0" borderId="1" xfId="0" applyNumberFormat="1" applyFont="1" applyBorder="1" applyProtection="1"/>
    <xf numFmtId="44" fontId="3" fillId="0" borderId="2" xfId="0" applyNumberFormat="1" applyFont="1" applyBorder="1" applyProtection="1"/>
    <xf numFmtId="1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44" fontId="2" fillId="2" borderId="3" xfId="1" applyFont="1" applyFill="1" applyBorder="1" applyProtection="1">
      <protection locked="0"/>
    </xf>
    <xf numFmtId="14" fontId="2" fillId="0" borderId="0" xfId="0" applyNumberFormat="1" applyFont="1" applyProtection="1"/>
    <xf numFmtId="0" fontId="2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/>
    <xf numFmtId="0" fontId="3" fillId="0" borderId="0" xfId="0" applyFont="1" applyProtection="1"/>
    <xf numFmtId="0" fontId="5" fillId="0" borderId="0" xfId="0" applyNumberFormat="1" applyFont="1" applyAlignment="1" applyProtection="1">
      <alignment horizontal="left"/>
    </xf>
    <xf numFmtId="44" fontId="2" fillId="0" borderId="3" xfId="0" applyNumberFormat="1" applyFont="1" applyBorder="1" applyProtection="1"/>
    <xf numFmtId="0" fontId="2" fillId="0" borderId="0" xfId="0" applyFont="1" applyAlignment="1" applyProtection="1">
      <alignment horizontal="center"/>
    </xf>
    <xf numFmtId="9" fontId="2" fillId="0" borderId="0" xfId="0" applyNumberFormat="1" applyFont="1" applyFill="1" applyProtection="1"/>
    <xf numFmtId="0" fontId="2" fillId="2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B13" sqref="B13"/>
    </sheetView>
  </sheetViews>
  <sheetFormatPr baseColWidth="10" defaultRowHeight="14.25" x14ac:dyDescent="0.2"/>
  <cols>
    <col min="1" max="1" width="18.5703125" style="1" customWidth="1"/>
    <col min="2" max="2" width="16.7109375" style="1" customWidth="1"/>
    <col min="3" max="3" width="5.7109375" style="1" customWidth="1"/>
    <col min="4" max="5" width="11.42578125" style="1"/>
    <col min="6" max="6" width="2.28515625" style="1" bestFit="1" customWidth="1"/>
    <col min="7" max="7" width="15.5703125" style="1" customWidth="1"/>
    <col min="8" max="16384" width="11.42578125" style="1"/>
  </cols>
  <sheetData>
    <row r="1" spans="1:8" ht="15.75" x14ac:dyDescent="0.25">
      <c r="A1" s="26" t="s">
        <v>21</v>
      </c>
      <c r="B1" s="26"/>
      <c r="C1" s="26"/>
      <c r="D1" s="26"/>
      <c r="E1" s="26"/>
      <c r="F1" s="26"/>
      <c r="G1" s="26"/>
      <c r="H1" s="19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28.5" customHeight="1" x14ac:dyDescent="0.2">
      <c r="A3" s="3" t="s">
        <v>0</v>
      </c>
      <c r="B3" s="25" t="s">
        <v>17</v>
      </c>
      <c r="C3" s="25"/>
      <c r="D3" s="25"/>
      <c r="E3" s="25"/>
      <c r="F3" s="25"/>
      <c r="G3" s="25"/>
      <c r="H3" s="2"/>
    </row>
    <row r="4" spans="1:8" x14ac:dyDescent="0.2">
      <c r="A4" s="4"/>
      <c r="B4" s="2"/>
      <c r="C4" s="2"/>
      <c r="D4" s="2"/>
      <c r="E4" s="2"/>
      <c r="F4" s="2"/>
      <c r="G4" s="2"/>
      <c r="H4" s="2"/>
    </row>
    <row r="5" spans="1:8" x14ac:dyDescent="0.2">
      <c r="A5" s="3" t="s">
        <v>1</v>
      </c>
      <c r="B5" s="14">
        <v>44927</v>
      </c>
      <c r="C5" s="2"/>
      <c r="D5" s="2"/>
      <c r="E5" s="2"/>
      <c r="F5" s="2"/>
      <c r="G5" s="2"/>
      <c r="H5" s="2"/>
    </row>
    <row r="6" spans="1:8" x14ac:dyDescent="0.2">
      <c r="A6" s="3" t="s">
        <v>15</v>
      </c>
      <c r="B6" s="14">
        <v>45291</v>
      </c>
      <c r="C6" s="2"/>
      <c r="D6" s="2"/>
      <c r="E6" s="2"/>
      <c r="F6" s="2"/>
      <c r="G6" s="2"/>
      <c r="H6" s="2"/>
    </row>
    <row r="7" spans="1:8" x14ac:dyDescent="0.2">
      <c r="A7" s="2"/>
      <c r="B7" s="2"/>
      <c r="C7" s="2"/>
      <c r="D7" s="2"/>
      <c r="E7" s="2"/>
      <c r="F7" s="2"/>
      <c r="G7" s="2"/>
      <c r="H7" s="2"/>
    </row>
    <row r="8" spans="1:8" ht="15" x14ac:dyDescent="0.25">
      <c r="A8" s="5" t="s">
        <v>13</v>
      </c>
      <c r="B8" s="2"/>
      <c r="C8" s="2"/>
      <c r="D8" s="2"/>
      <c r="E8" s="2"/>
      <c r="F8" s="2"/>
      <c r="G8" s="2"/>
      <c r="H8" s="2"/>
    </row>
    <row r="9" spans="1:8" x14ac:dyDescent="0.2">
      <c r="A9" s="2" t="s">
        <v>2</v>
      </c>
      <c r="B9" s="18">
        <v>123456789</v>
      </c>
      <c r="C9" s="2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 t="s">
        <v>3</v>
      </c>
      <c r="B11" s="15">
        <v>75</v>
      </c>
      <c r="C11" s="2" t="s">
        <v>4</v>
      </c>
      <c r="D11" s="2"/>
      <c r="E11" s="2"/>
      <c r="F11" s="2"/>
      <c r="G11" s="2"/>
      <c r="H11" s="2"/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 t="s">
        <v>5</v>
      </c>
      <c r="B13" s="15">
        <v>25</v>
      </c>
      <c r="C13" s="2" t="s">
        <v>4</v>
      </c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 t="s">
        <v>8</v>
      </c>
      <c r="B15" s="2">
        <f>+B11-B13</f>
        <v>50</v>
      </c>
      <c r="C15" s="2" t="s">
        <v>6</v>
      </c>
      <c r="D15" s="6">
        <v>1.78</v>
      </c>
      <c r="E15" s="7" t="s">
        <v>11</v>
      </c>
      <c r="F15" s="8" t="s">
        <v>7</v>
      </c>
      <c r="G15" s="9">
        <f>+B15*D15</f>
        <v>89</v>
      </c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ht="15" thickBot="1" x14ac:dyDescent="0.25">
      <c r="A17" s="2" t="s">
        <v>9</v>
      </c>
      <c r="B17" s="11">
        <f>+B6-B5+1</f>
        <v>365</v>
      </c>
      <c r="C17" s="2" t="s">
        <v>10</v>
      </c>
      <c r="D17" s="6">
        <v>47.4</v>
      </c>
      <c r="E17" s="7" t="s">
        <v>12</v>
      </c>
      <c r="F17" s="8" t="s">
        <v>7</v>
      </c>
      <c r="G17" s="10">
        <f>+D17/365*B17</f>
        <v>47.4</v>
      </c>
      <c r="H17" s="2"/>
    </row>
    <row r="18" spans="1:8" ht="15" thickBot="1" x14ac:dyDescent="0.25">
      <c r="A18" s="2"/>
      <c r="B18" s="2"/>
      <c r="C18" s="2"/>
      <c r="D18" s="2"/>
      <c r="E18" s="2"/>
      <c r="F18" s="2"/>
      <c r="G18" s="12">
        <f>+G15+G17</f>
        <v>136.4</v>
      </c>
      <c r="H18" s="2"/>
    </row>
    <row r="19" spans="1:8" x14ac:dyDescent="0.2">
      <c r="A19" s="2"/>
      <c r="B19" s="2"/>
      <c r="C19" s="2"/>
      <c r="D19" s="2"/>
      <c r="E19" s="2"/>
      <c r="F19" s="2"/>
      <c r="H19" s="2"/>
    </row>
    <row r="20" spans="1:8" ht="15" x14ac:dyDescent="0.25">
      <c r="A20" s="20" t="s">
        <v>19</v>
      </c>
      <c r="B20" s="2"/>
      <c r="C20" s="2"/>
      <c r="D20" s="2"/>
      <c r="E20" s="2"/>
      <c r="F20" s="2"/>
      <c r="G20" s="2"/>
      <c r="H20" s="2"/>
    </row>
    <row r="21" spans="1:8" x14ac:dyDescent="0.2">
      <c r="A21" s="2" t="s">
        <v>2</v>
      </c>
      <c r="B21" s="18">
        <v>987654321</v>
      </c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 t="s">
        <v>3</v>
      </c>
      <c r="B23" s="15">
        <v>100</v>
      </c>
      <c r="C23" s="2" t="s">
        <v>4</v>
      </c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 t="s">
        <v>5</v>
      </c>
      <c r="B25" s="15">
        <v>80</v>
      </c>
      <c r="C25" s="2" t="s">
        <v>4</v>
      </c>
      <c r="D25" s="21" t="s">
        <v>20</v>
      </c>
      <c r="E25" s="2"/>
      <c r="F25" s="2"/>
      <c r="G25" s="2"/>
      <c r="H25" s="2"/>
    </row>
    <row r="26" spans="1:8" ht="15" thickBot="1" x14ac:dyDescent="0.25">
      <c r="A26" s="2"/>
      <c r="B26" s="2"/>
      <c r="C26" s="2"/>
      <c r="D26" s="2"/>
      <c r="E26" s="2"/>
      <c r="F26" s="2"/>
      <c r="G26" s="2"/>
      <c r="H26" s="2"/>
    </row>
    <row r="27" spans="1:8" ht="15" thickBot="1" x14ac:dyDescent="0.25">
      <c r="A27" s="2" t="s">
        <v>8</v>
      </c>
      <c r="B27" s="2">
        <f>+B23-B25</f>
        <v>20</v>
      </c>
      <c r="C27" s="2" t="s">
        <v>6</v>
      </c>
      <c r="D27" s="6">
        <v>-1.78</v>
      </c>
      <c r="E27" s="7" t="s">
        <v>11</v>
      </c>
      <c r="F27" s="8" t="s">
        <v>7</v>
      </c>
      <c r="G27" s="12">
        <f>B27*D27</f>
        <v>-35.6</v>
      </c>
      <c r="H27" s="2"/>
    </row>
    <row r="28" spans="1:8" x14ac:dyDescent="0.2">
      <c r="H28" s="2"/>
    </row>
    <row r="29" spans="1:8" x14ac:dyDescent="0.2">
      <c r="B29" s="2"/>
      <c r="C29" s="2"/>
      <c r="D29" s="2"/>
      <c r="E29" s="2"/>
      <c r="F29" s="2"/>
      <c r="G29" s="22">
        <f>+G18+G27</f>
        <v>100.80000000000001</v>
      </c>
      <c r="H29" s="2"/>
    </row>
    <row r="30" spans="1:8" ht="15" thickBot="1" x14ac:dyDescent="0.25">
      <c r="C30" s="23" t="s">
        <v>22</v>
      </c>
      <c r="D30" s="2"/>
      <c r="E30" s="24">
        <v>0</v>
      </c>
      <c r="F30" s="2"/>
      <c r="G30" s="6">
        <f>+ROUND(G29*E30,2)</f>
        <v>0</v>
      </c>
      <c r="H30" s="2"/>
    </row>
    <row r="31" spans="1:8" ht="15.75" thickBot="1" x14ac:dyDescent="0.3">
      <c r="A31" s="2"/>
      <c r="B31" s="2"/>
      <c r="C31" s="2"/>
      <c r="D31" s="20" t="s">
        <v>18</v>
      </c>
      <c r="E31" s="2"/>
      <c r="F31" s="2"/>
      <c r="G31" s="12">
        <f>+G29+G30</f>
        <v>100.80000000000001</v>
      </c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7" x14ac:dyDescent="0.2">
      <c r="A33" s="2"/>
      <c r="B33" s="2"/>
      <c r="C33" s="2"/>
      <c r="D33" s="2" t="s">
        <v>14</v>
      </c>
      <c r="E33" s="2"/>
      <c r="F33" s="8" t="s">
        <v>7</v>
      </c>
      <c r="G33" s="16">
        <v>0</v>
      </c>
    </row>
    <row r="34" spans="1:7" x14ac:dyDescent="0.2">
      <c r="A34" s="2"/>
      <c r="B34" s="2"/>
      <c r="C34" s="2"/>
      <c r="D34" s="2"/>
      <c r="E34" s="2"/>
      <c r="F34" s="2"/>
      <c r="G34" s="2"/>
    </row>
    <row r="35" spans="1:7" ht="15.75" thickBot="1" x14ac:dyDescent="0.3">
      <c r="A35" s="2"/>
      <c r="B35" s="2"/>
      <c r="C35" s="2"/>
      <c r="D35" s="5" t="str">
        <f>+IF(G35&gt;0,"Forderung","Guthaben (-)")</f>
        <v>Forderung</v>
      </c>
      <c r="E35" s="2"/>
      <c r="F35" s="2"/>
      <c r="G35" s="13">
        <f>G31-G33</f>
        <v>100.80000000000001</v>
      </c>
    </row>
    <row r="36" spans="1:7" ht="15" thickTop="1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15" t="s">
        <v>16</v>
      </c>
      <c r="B38" s="17">
        <f ca="1">+TODAY()</f>
        <v>45037</v>
      </c>
      <c r="C38" s="2"/>
      <c r="D38" s="2"/>
      <c r="E38" s="2"/>
      <c r="G38" s="17"/>
    </row>
  </sheetData>
  <sheetProtection algorithmName="SHA-512" hashValue="4zYVUk8cti1xr1Qd4BotUrsTwXmYHh9MoqqgPDmJijA21jgxSfxo6kMys9BbiQOh+4PZk0OfgrT/19PFDfUfPA==" saltValue="uBPXzVHFwcmgZ5YMtwyTKg==" spinCount="100000" sheet="1" objects="1" scenarios="1" selectLockedCells="1"/>
  <mergeCells count="2">
    <mergeCell ref="B3:G3"/>
    <mergeCell ref="A1:G1"/>
  </mergeCells>
  <dataValidations count="2">
    <dataValidation type="date" allowBlank="1" showInputMessage="1" showErrorMessage="1" sqref="B6" xr:uid="{00000000-0002-0000-0000-000000000000}">
      <formula1>44927</formula1>
      <formula2>45291</formula2>
    </dataValidation>
    <dataValidation type="date" allowBlank="1" showInputMessage="1" showErrorMessage="1" sqref="B5" xr:uid="{D68E3135-059E-4BBC-B5A3-F1E83E2F064F}">
      <formula1>44927</formula1>
      <formula2>45291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Giese, Matthias</dc:creator>
  <cp:lastModifiedBy>Giese, Matthias</cp:lastModifiedBy>
  <cp:lastPrinted>2022-02-04T10:09:54Z</cp:lastPrinted>
  <dcterms:created xsi:type="dcterms:W3CDTF">2020-10-20T12:26:12Z</dcterms:created>
  <dcterms:modified xsi:type="dcterms:W3CDTF">2023-04-21T09:59:30Z</dcterms:modified>
</cp:coreProperties>
</file>