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td. Betriebe\Veenker\Internetauftritt\Verbrauchsabrechnung\"/>
    </mc:Choice>
  </mc:AlternateContent>
  <xr:revisionPtr revIDLastSave="0" documentId="13_ncr:1_{E15F7466-0388-40FB-B4B6-A23123436D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echnung" sheetId="1" r:id="rId1"/>
    <sheet name="Steuersat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D30" i="1"/>
  <c r="G17" i="1"/>
  <c r="D17" i="1"/>
  <c r="B43" i="1"/>
  <c r="G43" i="1" s="1"/>
  <c r="G44" i="1" s="1"/>
  <c r="G45" i="1" s="1"/>
  <c r="B17" i="1" l="1"/>
  <c r="B53" i="1" l="1"/>
  <c r="E20" i="1"/>
  <c r="B26" i="1"/>
  <c r="B24" i="1"/>
  <c r="B15" i="1"/>
  <c r="G15" i="1" s="1"/>
  <c r="B28" i="1" l="1"/>
  <c r="G28" i="1" s="1"/>
  <c r="B30" i="1"/>
  <c r="G19" i="1"/>
  <c r="G20" i="1" s="1"/>
  <c r="G21" i="1" s="1"/>
  <c r="G32" i="1" l="1"/>
  <c r="G33" i="1" s="1"/>
  <c r="G34" i="1" s="1"/>
  <c r="G47" i="1" s="1"/>
  <c r="G51" i="1" s="1"/>
  <c r="D51" i="1" s="1"/>
</calcChain>
</file>

<file path=xl/sharedStrings.xml><?xml version="1.0" encoding="utf-8"?>
<sst xmlns="http://schemas.openxmlformats.org/spreadsheetml/2006/main" count="53" uniqueCount="26">
  <si>
    <t>Zwischenabrechnung Wasser- und Abwassergebühren</t>
  </si>
  <si>
    <t>für:</t>
  </si>
  <si>
    <t xml:space="preserve">vom: </t>
  </si>
  <si>
    <t>Datum</t>
  </si>
  <si>
    <t>Zählernummer:</t>
  </si>
  <si>
    <t>Wasserberechnung</t>
  </si>
  <si>
    <t>Zählerstand "Neu":</t>
  </si>
  <si>
    <t>m³</t>
  </si>
  <si>
    <t>Zählerstand "Alt":</t>
  </si>
  <si>
    <t>m³ x</t>
  </si>
  <si>
    <t>=</t>
  </si>
  <si>
    <t>Leistungsgebühr:</t>
  </si>
  <si>
    <t>Grundgebühr:</t>
  </si>
  <si>
    <t>Tage</t>
  </si>
  <si>
    <t>/m³</t>
  </si>
  <si>
    <t>/Jahr</t>
  </si>
  <si>
    <t>zuzüglich Umsatzsteuer</t>
  </si>
  <si>
    <t>Abwasserberechnung</t>
  </si>
  <si>
    <t>Wasser + Abwasser</t>
  </si>
  <si>
    <t>gezahlte Abschläge</t>
  </si>
  <si>
    <t>bis:</t>
  </si>
  <si>
    <t>Ort</t>
  </si>
  <si>
    <t>Name, Vorname; Adresse; PLZ, Ort</t>
  </si>
  <si>
    <t>Absetzzähler (z.B. Gartenwasserzähler)</t>
  </si>
  <si>
    <t/>
  </si>
  <si>
    <t>Umsatzsteuersatz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</si>
</sst>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4" fontId="0" fillId="0" borderId="0" xfId="0" applyNumberFormat="1"/>
    <xf numFmtId="9" fontId="0" fillId="0" borderId="0" xfId="0" applyNumberFormat="1"/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0" xfId="0" applyNumberFormat="1" applyFont="1" applyProtection="1"/>
    <xf numFmtId="44" fontId="2" fillId="0" borderId="3" xfId="1" applyFont="1" applyBorder="1" applyProtection="1"/>
    <xf numFmtId="44" fontId="2" fillId="0" borderId="3" xfId="0" applyNumberFormat="1" applyFont="1" applyBorder="1" applyProtection="1"/>
    <xf numFmtId="0" fontId="2" fillId="0" borderId="0" xfId="0" applyNumberFormat="1" applyFont="1" applyProtection="1"/>
    <xf numFmtId="44" fontId="2" fillId="0" borderId="1" xfId="0" applyNumberFormat="1" applyFont="1" applyBorder="1" applyProtection="1"/>
    <xf numFmtId="0" fontId="2" fillId="0" borderId="0" xfId="0" applyFont="1" applyFill="1" applyProtection="1"/>
    <xf numFmtId="44" fontId="3" fillId="0" borderId="1" xfId="0" applyNumberFormat="1" applyFont="1" applyBorder="1" applyProtection="1"/>
    <xf numFmtId="44" fontId="3" fillId="0" borderId="2" xfId="0" applyNumberFormat="1" applyFont="1" applyBorder="1" applyProtection="1"/>
    <xf numFmtId="9" fontId="2" fillId="0" borderId="0" xfId="0" applyNumberFormat="1" applyFont="1" applyFill="1" applyProtection="1"/>
    <xf numFmtId="1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4" fontId="2" fillId="2" borderId="3" xfId="1" applyFont="1" applyFill="1" applyBorder="1" applyProtection="1">
      <protection locked="0"/>
    </xf>
    <xf numFmtId="14" fontId="2" fillId="0" borderId="0" xfId="0" applyNumberFormat="1" applyFont="1" applyProtection="1"/>
    <xf numFmtId="0" fontId="2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/>
    <xf numFmtId="0" fontId="2" fillId="0" borderId="0" xfId="0" applyFont="1"/>
    <xf numFmtId="0" fontId="2" fillId="0" borderId="0" xfId="0" applyFont="1" applyProtection="1"/>
    <xf numFmtId="0" fontId="3" fillId="0" borderId="0" xfId="0" applyFont="1" applyProtection="1"/>
    <xf numFmtId="0" fontId="2" fillId="2" borderId="0" xfId="0" applyFont="1" applyFill="1" applyProtection="1">
      <protection locked="0"/>
    </xf>
    <xf numFmtId="44" fontId="2" fillId="0" borderId="0" xfId="1" applyFont="1" applyProtection="1"/>
    <xf numFmtId="44" fontId="2" fillId="0" borderId="0" xfId="1" quotePrefix="1" applyFont="1" applyProtection="1"/>
    <xf numFmtId="0" fontId="2" fillId="0" borderId="0" xfId="0" quotePrefix="1" applyFont="1" applyProtection="1"/>
    <xf numFmtId="44" fontId="2" fillId="0" borderId="1" xfId="0" applyNumberFormat="1" applyFont="1" applyBorder="1" applyProtection="1"/>
    <xf numFmtId="0" fontId="2" fillId="2" borderId="0" xfId="0" applyFont="1" applyFill="1" applyAlignment="1" applyProtection="1">
      <alignment wrapText="1"/>
      <protection locked="0"/>
    </xf>
    <xf numFmtId="0" fontId="5" fillId="0" borderId="0" xfId="0" applyNumberFormat="1" applyFont="1" applyAlignment="1" applyProtection="1">
      <alignment horizontal="left"/>
    </xf>
    <xf numFmtId="44" fontId="3" fillId="0" borderId="0" xfId="0" applyNumberFormat="1" applyFont="1" applyBorder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31" workbookViewId="0">
      <selection activeCell="A53" sqref="A53"/>
    </sheetView>
  </sheetViews>
  <sheetFormatPr baseColWidth="10" defaultRowHeight="14.25" x14ac:dyDescent="0.2"/>
  <cols>
    <col min="1" max="1" width="18.5703125" style="1" customWidth="1"/>
    <col min="2" max="2" width="16.7109375" style="1" customWidth="1"/>
    <col min="3" max="3" width="5.7109375" style="1" customWidth="1"/>
    <col min="4" max="5" width="11.42578125" style="1"/>
    <col min="6" max="6" width="2.28515625" style="1" bestFit="1" customWidth="1"/>
    <col min="7" max="7" width="15.5703125" style="1" customWidth="1"/>
    <col min="8" max="16384" width="11.42578125" style="1"/>
  </cols>
  <sheetData>
    <row r="1" spans="1:8" ht="15.75" x14ac:dyDescent="0.25">
      <c r="A1" s="39" t="s">
        <v>0</v>
      </c>
      <c r="B1" s="39"/>
      <c r="C1" s="39"/>
      <c r="D1" s="39"/>
      <c r="E1" s="39"/>
      <c r="F1" s="39"/>
      <c r="G1" s="39"/>
      <c r="H1" s="25"/>
    </row>
    <row r="2" spans="1:8" x14ac:dyDescent="0.2">
      <c r="A2" s="4"/>
      <c r="B2" s="4"/>
      <c r="C2" s="4"/>
      <c r="D2" s="4"/>
      <c r="E2" s="4"/>
      <c r="F2" s="4"/>
      <c r="G2" s="4"/>
      <c r="H2" s="4"/>
    </row>
    <row r="3" spans="1:8" ht="28.5" customHeight="1" x14ac:dyDescent="0.2">
      <c r="A3" s="5" t="s">
        <v>1</v>
      </c>
      <c r="B3" s="38" t="s">
        <v>22</v>
      </c>
      <c r="C3" s="38"/>
      <c r="D3" s="38"/>
      <c r="E3" s="38"/>
      <c r="F3" s="38"/>
      <c r="G3" s="38"/>
      <c r="H3" s="4"/>
    </row>
    <row r="4" spans="1:8" x14ac:dyDescent="0.2">
      <c r="A4" s="6"/>
      <c r="B4" s="4"/>
      <c r="C4" s="4"/>
      <c r="D4" s="4"/>
      <c r="E4" s="4"/>
      <c r="F4" s="4"/>
      <c r="G4" s="4"/>
      <c r="H4" s="4"/>
    </row>
    <row r="5" spans="1:8" x14ac:dyDescent="0.2">
      <c r="A5" s="5" t="s">
        <v>2</v>
      </c>
      <c r="B5" s="20">
        <v>45292</v>
      </c>
      <c r="C5" s="4"/>
      <c r="D5" s="4"/>
      <c r="E5" s="4"/>
      <c r="F5" s="4"/>
      <c r="G5" s="4"/>
      <c r="H5" s="4"/>
    </row>
    <row r="6" spans="1:8" x14ac:dyDescent="0.2">
      <c r="A6" s="5" t="s">
        <v>20</v>
      </c>
      <c r="B6" s="20">
        <v>45657</v>
      </c>
      <c r="C6" s="4"/>
      <c r="D6" s="4"/>
      <c r="E6" s="4"/>
      <c r="F6" s="4"/>
      <c r="G6" s="4"/>
      <c r="H6" s="4"/>
    </row>
    <row r="7" spans="1:8" x14ac:dyDescent="0.2">
      <c r="A7" s="4"/>
      <c r="B7" s="4"/>
      <c r="C7" s="4"/>
      <c r="D7" s="4"/>
      <c r="E7" s="4"/>
      <c r="F7" s="4"/>
      <c r="G7" s="4"/>
      <c r="H7" s="4"/>
    </row>
    <row r="8" spans="1:8" ht="15" x14ac:dyDescent="0.25">
      <c r="A8" s="7" t="s">
        <v>5</v>
      </c>
      <c r="B8" s="4"/>
      <c r="C8" s="4"/>
      <c r="D8" s="4"/>
      <c r="E8" s="4"/>
      <c r="F8" s="4"/>
      <c r="G8" s="4"/>
      <c r="H8" s="4"/>
    </row>
    <row r="9" spans="1:8" x14ac:dyDescent="0.2">
      <c r="A9" s="4" t="s">
        <v>4</v>
      </c>
      <c r="B9" s="24">
        <v>123456789</v>
      </c>
      <c r="C9" s="4"/>
      <c r="D9" s="4"/>
      <c r="E9" s="4"/>
      <c r="F9" s="4"/>
      <c r="G9" s="4"/>
      <c r="H9" s="4"/>
    </row>
    <row r="10" spans="1:8" x14ac:dyDescent="0.2">
      <c r="A10" s="4"/>
      <c r="B10" s="4"/>
      <c r="C10" s="4"/>
      <c r="D10" s="4"/>
      <c r="E10" s="4"/>
      <c r="F10" s="4"/>
      <c r="G10" s="4"/>
      <c r="H10" s="4"/>
    </row>
    <row r="11" spans="1:8" x14ac:dyDescent="0.2">
      <c r="A11" s="4" t="s">
        <v>6</v>
      </c>
      <c r="B11" s="21">
        <v>75</v>
      </c>
      <c r="C11" s="4" t="s">
        <v>7</v>
      </c>
      <c r="D11" s="4"/>
      <c r="E11" s="4"/>
      <c r="F11" s="4"/>
      <c r="G11" s="4"/>
      <c r="H11" s="4"/>
    </row>
    <row r="12" spans="1:8" ht="7.5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 t="s">
        <v>8</v>
      </c>
      <c r="B13" s="21">
        <v>25</v>
      </c>
      <c r="C13" s="4" t="s">
        <v>7</v>
      </c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 t="s">
        <v>11</v>
      </c>
      <c r="B15" s="4">
        <f>+B11-B13</f>
        <v>50</v>
      </c>
      <c r="C15" s="4" t="s">
        <v>9</v>
      </c>
      <c r="D15" s="8">
        <v>1.03</v>
      </c>
      <c r="E15" s="9" t="s">
        <v>14</v>
      </c>
      <c r="F15" s="10" t="s">
        <v>10</v>
      </c>
      <c r="G15" s="11">
        <f>+B15*D15</f>
        <v>51.5</v>
      </c>
      <c r="H15" s="4"/>
    </row>
    <row r="16" spans="1:8" ht="7.5" customHeight="1" x14ac:dyDescent="0.2">
      <c r="A16" s="4"/>
      <c r="B16" s="4"/>
      <c r="C16" s="4"/>
      <c r="D16" s="4"/>
      <c r="E16" s="4"/>
      <c r="F16" s="4"/>
      <c r="G16" s="4"/>
      <c r="H16" s="4"/>
    </row>
    <row r="17" spans="1:8" x14ac:dyDescent="0.2">
      <c r="A17" s="4" t="s">
        <v>12</v>
      </c>
      <c r="B17" s="14">
        <f>+B6-B5+1</f>
        <v>366</v>
      </c>
      <c r="C17" s="4" t="s">
        <v>13</v>
      </c>
      <c r="D17" s="8">
        <f>7.91*12</f>
        <v>94.92</v>
      </c>
      <c r="E17" s="9" t="s">
        <v>15</v>
      </c>
      <c r="F17" s="10" t="s">
        <v>10</v>
      </c>
      <c r="G17" s="12">
        <f>+D17/366*B17</f>
        <v>94.919999999999987</v>
      </c>
      <c r="H17" s="4"/>
    </row>
    <row r="18" spans="1:8" x14ac:dyDescent="0.2">
      <c r="A18" s="4"/>
      <c r="B18" s="4"/>
      <c r="C18" s="4"/>
      <c r="D18" s="4"/>
      <c r="E18" s="4"/>
      <c r="F18" s="4"/>
      <c r="G18" s="4"/>
      <c r="H18" s="4"/>
    </row>
    <row r="19" spans="1:8" x14ac:dyDescent="0.2">
      <c r="A19" s="4"/>
      <c r="B19" s="4"/>
      <c r="C19" s="4"/>
      <c r="D19" s="4"/>
      <c r="E19" s="4"/>
      <c r="F19" s="4"/>
      <c r="G19" s="13">
        <f>+G15+G17</f>
        <v>146.41999999999999</v>
      </c>
      <c r="H19" s="4"/>
    </row>
    <row r="20" spans="1:8" ht="15" thickBot="1" x14ac:dyDescent="0.25">
      <c r="A20" s="4"/>
      <c r="C20" s="37" t="s">
        <v>16</v>
      </c>
      <c r="D20" s="4"/>
      <c r="E20" s="19">
        <f>+VLOOKUP(B6,Steuersatz!A:B,2,FALSE)</f>
        <v>7.0000000000000007E-2</v>
      </c>
      <c r="F20" s="4"/>
      <c r="G20" s="8">
        <f>+ROUND(G19*E20,2)</f>
        <v>10.25</v>
      </c>
      <c r="H20" s="4"/>
    </row>
    <row r="21" spans="1:8" ht="15" thickBot="1" x14ac:dyDescent="0.25">
      <c r="A21" s="4"/>
      <c r="B21" s="4"/>
      <c r="C21" s="4"/>
      <c r="D21" s="4"/>
      <c r="E21" s="4"/>
      <c r="F21" s="4"/>
      <c r="G21" s="15">
        <f>+ROUND(G19+G20,2)</f>
        <v>156.66999999999999</v>
      </c>
      <c r="H21" s="4"/>
    </row>
    <row r="22" spans="1:8" ht="9" customHeight="1" x14ac:dyDescent="0.2">
      <c r="A22" s="4"/>
      <c r="B22" s="4"/>
      <c r="C22" s="4"/>
      <c r="D22" s="4"/>
      <c r="E22" s="4"/>
      <c r="F22" s="4"/>
      <c r="G22" s="4"/>
      <c r="H22" s="4"/>
    </row>
    <row r="23" spans="1:8" ht="15" x14ac:dyDescent="0.25">
      <c r="A23" s="7" t="s">
        <v>17</v>
      </c>
      <c r="B23" s="4"/>
      <c r="C23" s="4"/>
      <c r="D23" s="4"/>
      <c r="E23" s="4"/>
      <c r="F23" s="4"/>
      <c r="G23" s="4"/>
      <c r="H23" s="4"/>
    </row>
    <row r="24" spans="1:8" x14ac:dyDescent="0.2">
      <c r="A24" s="4" t="s">
        <v>6</v>
      </c>
      <c r="B24" s="16">
        <f>+B11</f>
        <v>75</v>
      </c>
      <c r="C24" s="4" t="s">
        <v>7</v>
      </c>
      <c r="D24" s="4"/>
      <c r="E24" s="4"/>
      <c r="F24" s="4"/>
      <c r="G24" s="4"/>
      <c r="H24" s="4"/>
    </row>
    <row r="25" spans="1:8" ht="7.5" customHeight="1" x14ac:dyDescent="0.2">
      <c r="A25" s="4"/>
      <c r="B25" s="4"/>
      <c r="C25" s="4"/>
      <c r="D25" s="4"/>
      <c r="E25" s="4"/>
      <c r="F25" s="4"/>
      <c r="G25" s="4"/>
      <c r="H25" s="4"/>
    </row>
    <row r="26" spans="1:8" x14ac:dyDescent="0.2">
      <c r="A26" s="4" t="s">
        <v>8</v>
      </c>
      <c r="B26" s="16">
        <f>+B13</f>
        <v>25</v>
      </c>
      <c r="C26" s="4" t="s">
        <v>7</v>
      </c>
      <c r="D26" s="4"/>
      <c r="E26" s="4"/>
      <c r="F26" s="4"/>
      <c r="G26" s="4"/>
      <c r="H26" s="4"/>
    </row>
    <row r="27" spans="1:8" x14ac:dyDescent="0.2">
      <c r="A27" s="4"/>
      <c r="B27" s="4"/>
      <c r="C27" s="4"/>
      <c r="D27" s="4"/>
      <c r="E27" s="4"/>
      <c r="F27" s="4"/>
      <c r="G27" s="4"/>
      <c r="H27" s="4"/>
    </row>
    <row r="28" spans="1:8" x14ac:dyDescent="0.2">
      <c r="A28" s="4" t="s">
        <v>11</v>
      </c>
      <c r="B28" s="4">
        <f>+B24-B26</f>
        <v>50</v>
      </c>
      <c r="C28" s="4" t="s">
        <v>9</v>
      </c>
      <c r="D28" s="8">
        <v>2.35</v>
      </c>
      <c r="E28" s="9" t="s">
        <v>14</v>
      </c>
      <c r="F28" s="10" t="s">
        <v>10</v>
      </c>
      <c r="G28" s="11">
        <f>+B28*D28</f>
        <v>117.5</v>
      </c>
      <c r="H28" s="4"/>
    </row>
    <row r="29" spans="1:8" ht="7.5" customHeight="1" x14ac:dyDescent="0.2">
      <c r="A29" s="4"/>
      <c r="B29" s="4"/>
      <c r="C29" s="4"/>
      <c r="D29" s="4"/>
      <c r="E29" s="4"/>
      <c r="F29" s="4"/>
      <c r="G29" s="4"/>
      <c r="H29" s="4"/>
    </row>
    <row r="30" spans="1:8" x14ac:dyDescent="0.2">
      <c r="A30" s="4" t="s">
        <v>12</v>
      </c>
      <c r="B30" s="14">
        <f>+B17</f>
        <v>366</v>
      </c>
      <c r="C30" s="4" t="s">
        <v>13</v>
      </c>
      <c r="D30" s="8">
        <f>5.46*12</f>
        <v>65.52</v>
      </c>
      <c r="E30" s="9" t="s">
        <v>15</v>
      </c>
      <c r="F30" s="10" t="s">
        <v>10</v>
      </c>
      <c r="G30" s="12">
        <f>+D30/366*B30</f>
        <v>65.52</v>
      </c>
      <c r="H30" s="4"/>
    </row>
    <row r="31" spans="1:8" x14ac:dyDescent="0.2">
      <c r="A31" s="4"/>
      <c r="B31" s="4"/>
      <c r="C31" s="4"/>
      <c r="D31" s="4"/>
      <c r="E31" s="4"/>
      <c r="F31" s="4"/>
      <c r="G31" s="4"/>
      <c r="H31" s="4"/>
    </row>
    <row r="32" spans="1:8" x14ac:dyDescent="0.2">
      <c r="A32" s="4"/>
      <c r="B32" s="27"/>
      <c r="C32" s="27"/>
      <c r="D32" s="27"/>
      <c r="E32" s="27"/>
      <c r="F32" s="27"/>
      <c r="G32" s="13">
        <f>+G28+G30</f>
        <v>183.01999999999998</v>
      </c>
      <c r="H32" s="4"/>
    </row>
    <row r="33" spans="1:9" s="26" customFormat="1" ht="15" thickBot="1" x14ac:dyDescent="0.25">
      <c r="A33" s="27"/>
      <c r="C33" s="37" t="s">
        <v>16</v>
      </c>
      <c r="D33" s="27"/>
      <c r="E33" s="19">
        <v>0</v>
      </c>
      <c r="F33" s="27"/>
      <c r="G33" s="30">
        <f>+ROUND(G32*E33,2)</f>
        <v>0</v>
      </c>
      <c r="H33" s="27"/>
    </row>
    <row r="34" spans="1:9" s="26" customFormat="1" ht="15" thickBot="1" x14ac:dyDescent="0.25">
      <c r="A34" s="27"/>
      <c r="B34" s="27"/>
      <c r="C34" s="27"/>
      <c r="D34" s="27"/>
      <c r="E34" s="27"/>
      <c r="F34" s="27"/>
      <c r="G34" s="33">
        <f>+ROUND(G32+G33,2)</f>
        <v>183.02</v>
      </c>
      <c r="H34" s="27"/>
    </row>
    <row r="35" spans="1:9" ht="9" customHeight="1" x14ac:dyDescent="0.2">
      <c r="A35" s="4"/>
      <c r="B35" s="4"/>
      <c r="C35" s="4"/>
      <c r="D35" s="4"/>
      <c r="E35" s="4"/>
      <c r="F35" s="4"/>
      <c r="G35" s="4"/>
      <c r="H35" s="4"/>
    </row>
    <row r="36" spans="1:9" ht="15" x14ac:dyDescent="0.25">
      <c r="A36" s="28" t="s">
        <v>23</v>
      </c>
      <c r="B36" s="27"/>
      <c r="C36" s="27"/>
      <c r="D36" s="27"/>
      <c r="E36" s="27"/>
      <c r="F36" s="27"/>
      <c r="G36" s="27"/>
      <c r="H36" s="4"/>
    </row>
    <row r="37" spans="1:9" x14ac:dyDescent="0.2">
      <c r="A37" s="27" t="s">
        <v>4</v>
      </c>
      <c r="B37" s="34">
        <v>987654321</v>
      </c>
      <c r="C37" s="27"/>
      <c r="D37" s="27"/>
      <c r="E37" s="27"/>
      <c r="F37" s="27"/>
      <c r="G37" s="27"/>
      <c r="H37" s="4"/>
    </row>
    <row r="38" spans="1:9" x14ac:dyDescent="0.2">
      <c r="A38" s="27"/>
      <c r="B38" s="27"/>
      <c r="C38" s="27"/>
      <c r="D38" s="27"/>
      <c r="E38" s="27"/>
      <c r="F38" s="27"/>
      <c r="G38" s="27"/>
      <c r="H38" s="4"/>
    </row>
    <row r="39" spans="1:9" x14ac:dyDescent="0.2">
      <c r="A39" s="27" t="s">
        <v>6</v>
      </c>
      <c r="B39" s="29">
        <v>100</v>
      </c>
      <c r="C39" s="27" t="s">
        <v>7</v>
      </c>
      <c r="D39" s="27"/>
      <c r="E39" s="27"/>
      <c r="F39" s="27"/>
      <c r="G39" s="27"/>
      <c r="H39" s="4"/>
    </row>
    <row r="40" spans="1:9" ht="7.5" customHeight="1" x14ac:dyDescent="0.2">
      <c r="A40" s="27"/>
      <c r="B40" s="27"/>
      <c r="C40" s="27"/>
      <c r="D40" s="27"/>
      <c r="E40" s="27"/>
      <c r="F40" s="27"/>
      <c r="G40" s="27"/>
      <c r="H40" s="4"/>
    </row>
    <row r="41" spans="1:9" x14ac:dyDescent="0.2">
      <c r="A41" s="27" t="s">
        <v>8</v>
      </c>
      <c r="B41" s="29">
        <v>80</v>
      </c>
      <c r="C41" s="27" t="s">
        <v>7</v>
      </c>
      <c r="D41" s="35" t="s">
        <v>24</v>
      </c>
      <c r="E41" s="27"/>
      <c r="F41" s="27"/>
      <c r="G41" s="27"/>
      <c r="H41" s="4"/>
    </row>
    <row r="42" spans="1:9" x14ac:dyDescent="0.2">
      <c r="A42" s="27"/>
      <c r="B42" s="27"/>
      <c r="C42" s="27"/>
      <c r="D42" s="27"/>
      <c r="E42" s="27"/>
      <c r="F42" s="27"/>
      <c r="G42" s="27"/>
      <c r="H42" s="4"/>
    </row>
    <row r="43" spans="1:9" x14ac:dyDescent="0.2">
      <c r="A43" s="27" t="s">
        <v>11</v>
      </c>
      <c r="B43" s="27">
        <f>+B39-B41</f>
        <v>20</v>
      </c>
      <c r="C43" s="27" t="s">
        <v>9</v>
      </c>
      <c r="D43" s="30">
        <v>-2.35</v>
      </c>
      <c r="E43" s="31" t="s">
        <v>14</v>
      </c>
      <c r="F43" s="32" t="s">
        <v>10</v>
      </c>
      <c r="G43" s="13">
        <f>B43*D43</f>
        <v>-47</v>
      </c>
      <c r="H43" s="4"/>
      <c r="I43" s="26"/>
    </row>
    <row r="44" spans="1:9" s="26" customFormat="1" ht="15" thickBot="1" x14ac:dyDescent="0.25">
      <c r="A44" s="27"/>
      <c r="B44" s="27"/>
      <c r="C44" s="37" t="s">
        <v>16</v>
      </c>
      <c r="D44" s="27"/>
      <c r="E44" s="19">
        <v>0</v>
      </c>
      <c r="F44" s="27"/>
      <c r="G44" s="30">
        <f>+ROUND(G43*E44,2)</f>
        <v>0</v>
      </c>
      <c r="H44" s="27"/>
    </row>
    <row r="45" spans="1:9" s="26" customFormat="1" ht="15" thickBot="1" x14ac:dyDescent="0.25">
      <c r="A45" s="27"/>
      <c r="B45" s="27"/>
      <c r="C45" s="27"/>
      <c r="D45" s="27"/>
      <c r="E45" s="27"/>
      <c r="F45" s="27"/>
      <c r="G45" s="33">
        <f>+ROUND(G43+G44,2)</f>
        <v>-47</v>
      </c>
      <c r="H45" s="27"/>
    </row>
    <row r="46" spans="1:9" ht="15" thickBot="1" x14ac:dyDescent="0.25">
      <c r="A46" s="4"/>
      <c r="B46" s="4"/>
      <c r="C46" s="4"/>
      <c r="D46" s="4"/>
      <c r="E46" s="4"/>
      <c r="F46" s="4"/>
      <c r="G46" s="4"/>
      <c r="H46" s="4"/>
    </row>
    <row r="47" spans="1:9" ht="15.75" thickBot="1" x14ac:dyDescent="0.3">
      <c r="A47" s="4"/>
      <c r="B47" s="4"/>
      <c r="C47" s="4"/>
      <c r="D47" s="7" t="s">
        <v>18</v>
      </c>
      <c r="E47" s="7"/>
      <c r="F47" s="10" t="s">
        <v>10</v>
      </c>
      <c r="G47" s="17">
        <f>+G21+G34+G45</f>
        <v>292.69</v>
      </c>
      <c r="H47" s="4"/>
    </row>
    <row r="48" spans="1:9" x14ac:dyDescent="0.2">
      <c r="A48" s="4"/>
      <c r="B48" s="4"/>
      <c r="C48" s="4"/>
      <c r="D48" s="4"/>
      <c r="E48" s="4"/>
      <c r="F48" s="4"/>
      <c r="G48" s="4"/>
      <c r="H48" s="4"/>
    </row>
    <row r="49" spans="1:8" x14ac:dyDescent="0.2">
      <c r="A49" s="4"/>
      <c r="B49" s="4"/>
      <c r="C49" s="4"/>
      <c r="D49" s="4" t="s">
        <v>19</v>
      </c>
      <c r="E49" s="4"/>
      <c r="F49" s="10" t="s">
        <v>10</v>
      </c>
      <c r="G49" s="22">
        <v>0</v>
      </c>
      <c r="H49" s="4"/>
    </row>
    <row r="50" spans="1:8" x14ac:dyDescent="0.2">
      <c r="A50" s="4"/>
      <c r="B50" s="4"/>
      <c r="C50" s="4"/>
      <c r="D50" s="4"/>
      <c r="E50" s="4"/>
      <c r="F50" s="4"/>
      <c r="G50" s="4"/>
      <c r="H50" s="4"/>
    </row>
    <row r="51" spans="1:8" ht="15.75" thickBot="1" x14ac:dyDescent="0.3">
      <c r="A51" s="4"/>
      <c r="B51" s="4"/>
      <c r="C51" s="4"/>
      <c r="D51" s="7" t="str">
        <f>+IF(G51&gt;0,"Forderung","Guthaben (-)")</f>
        <v>Forderung</v>
      </c>
      <c r="E51" s="4"/>
      <c r="F51" s="4"/>
      <c r="G51" s="18">
        <f>+G47-G49</f>
        <v>292.69</v>
      </c>
      <c r="H51" s="4"/>
    </row>
    <row r="52" spans="1:8" s="26" customFormat="1" ht="15.75" thickTop="1" x14ac:dyDescent="0.25">
      <c r="A52" s="27"/>
      <c r="B52" s="27"/>
      <c r="C52" s="27"/>
      <c r="D52" s="28"/>
      <c r="E52" s="27"/>
      <c r="F52" s="27"/>
      <c r="G52" s="36"/>
      <c r="H52" s="27"/>
    </row>
    <row r="53" spans="1:8" x14ac:dyDescent="0.2">
      <c r="A53" s="21" t="s">
        <v>21</v>
      </c>
      <c r="B53" s="23">
        <f ca="1">+TODAY()</f>
        <v>45323</v>
      </c>
      <c r="C53" s="4"/>
      <c r="D53" s="4"/>
      <c r="E53" s="4"/>
      <c r="G53" s="23"/>
      <c r="H53" s="4"/>
    </row>
    <row r="54" spans="1:8" x14ac:dyDescent="0.2">
      <c r="C54" s="4"/>
      <c r="D54" s="4"/>
      <c r="E54" s="4"/>
      <c r="F54" s="4"/>
      <c r="G54" s="4"/>
      <c r="H54" s="4"/>
    </row>
    <row r="55" spans="1:8" x14ac:dyDescent="0.2">
      <c r="A55" s="4"/>
      <c r="B55" s="4"/>
      <c r="C55" s="4"/>
      <c r="D55" s="4"/>
      <c r="E55" s="4"/>
      <c r="F55" s="4"/>
      <c r="G55" s="4"/>
      <c r="H55" s="4"/>
    </row>
    <row r="56" spans="1:8" x14ac:dyDescent="0.2">
      <c r="A56" s="4"/>
      <c r="B56" s="4"/>
      <c r="C56" s="4"/>
      <c r="D56" s="4"/>
      <c r="E56" s="4"/>
      <c r="F56" s="4"/>
      <c r="G56" s="4"/>
      <c r="H56" s="4"/>
    </row>
    <row r="57" spans="1:8" x14ac:dyDescent="0.2">
      <c r="C57" s="4"/>
      <c r="D57" s="4"/>
      <c r="E57" s="4"/>
      <c r="F57" s="4"/>
    </row>
  </sheetData>
  <sheetProtection algorithmName="SHA-512" hashValue="1bl9oEWOwwJds31aJRmNshA3j5PrEDxJy4yystMN5fVT7tjJSwI+CXTaXpCaBsfweXGW6lbF971MhytGP+F1KA==" saltValue="CxIvm6sBl5rlktYVfPi+Gw==" spinCount="100000" sheet="1" objects="1" scenarios="1" selectLockedCells="1"/>
  <mergeCells count="2">
    <mergeCell ref="B3:G3"/>
    <mergeCell ref="A1:G1"/>
  </mergeCells>
  <dataValidations count="2">
    <dataValidation type="date" allowBlank="1" showInputMessage="1" showErrorMessage="1" sqref="B6" xr:uid="{00000000-0002-0000-0000-000000000000}">
      <formula1>45292</formula1>
      <formula2>45657</formula2>
    </dataValidation>
    <dataValidation type="date" allowBlank="1" showInputMessage="1" showErrorMessage="1" sqref="B5" xr:uid="{95215210-7A3F-4C82-82B5-248D5A0C266F}">
      <formula1>45292</formula1>
      <formula2>45657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8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A1" t="s">
        <v>3</v>
      </c>
      <c r="B1" t="s">
        <v>25</v>
      </c>
    </row>
    <row r="2" spans="1:2" x14ac:dyDescent="0.25">
      <c r="A2" s="2">
        <v>45292</v>
      </c>
      <c r="B2" s="3">
        <v>7.0000000000000007E-2</v>
      </c>
    </row>
    <row r="3" spans="1:2" x14ac:dyDescent="0.25">
      <c r="A3" s="2">
        <v>45293</v>
      </c>
      <c r="B3" s="3">
        <v>7.0000000000000007E-2</v>
      </c>
    </row>
    <row r="4" spans="1:2" x14ac:dyDescent="0.25">
      <c r="A4" s="2">
        <v>45294</v>
      </c>
      <c r="B4" s="3">
        <v>7.0000000000000007E-2</v>
      </c>
    </row>
    <row r="5" spans="1:2" x14ac:dyDescent="0.25">
      <c r="A5" s="2">
        <v>45295</v>
      </c>
      <c r="B5" s="3">
        <v>7.0000000000000007E-2</v>
      </c>
    </row>
    <row r="6" spans="1:2" x14ac:dyDescent="0.25">
      <c r="A6" s="2">
        <v>45296</v>
      </c>
      <c r="B6" s="3">
        <v>7.0000000000000007E-2</v>
      </c>
    </row>
    <row r="7" spans="1:2" x14ac:dyDescent="0.25">
      <c r="A7" s="2">
        <v>45297</v>
      </c>
      <c r="B7" s="3">
        <v>7.0000000000000007E-2</v>
      </c>
    </row>
    <row r="8" spans="1:2" x14ac:dyDescent="0.25">
      <c r="A8" s="2">
        <v>45298</v>
      </c>
      <c r="B8" s="3">
        <v>7.0000000000000007E-2</v>
      </c>
    </row>
    <row r="9" spans="1:2" x14ac:dyDescent="0.25">
      <c r="A9" s="2">
        <v>45299</v>
      </c>
      <c r="B9" s="3">
        <v>7.0000000000000007E-2</v>
      </c>
    </row>
    <row r="10" spans="1:2" x14ac:dyDescent="0.25">
      <c r="A10" s="2">
        <v>45300</v>
      </c>
      <c r="B10" s="3">
        <v>7.0000000000000007E-2</v>
      </c>
    </row>
    <row r="11" spans="1:2" x14ac:dyDescent="0.25">
      <c r="A11" s="2">
        <v>45301</v>
      </c>
      <c r="B11" s="3">
        <v>7.0000000000000007E-2</v>
      </c>
    </row>
    <row r="12" spans="1:2" x14ac:dyDescent="0.25">
      <c r="A12" s="2">
        <v>45302</v>
      </c>
      <c r="B12" s="3">
        <v>7.0000000000000007E-2</v>
      </c>
    </row>
    <row r="13" spans="1:2" x14ac:dyDescent="0.25">
      <c r="A13" s="2">
        <v>45303</v>
      </c>
      <c r="B13" s="3">
        <v>7.0000000000000007E-2</v>
      </c>
    </row>
    <row r="14" spans="1:2" x14ac:dyDescent="0.25">
      <c r="A14" s="2">
        <v>45304</v>
      </c>
      <c r="B14" s="3">
        <v>7.0000000000000007E-2</v>
      </c>
    </row>
    <row r="15" spans="1:2" x14ac:dyDescent="0.25">
      <c r="A15" s="2">
        <v>45305</v>
      </c>
      <c r="B15" s="3">
        <v>7.0000000000000007E-2</v>
      </c>
    </row>
    <row r="16" spans="1:2" x14ac:dyDescent="0.25">
      <c r="A16" s="2">
        <v>45306</v>
      </c>
      <c r="B16" s="3">
        <v>7.0000000000000007E-2</v>
      </c>
    </row>
    <row r="17" spans="1:2" x14ac:dyDescent="0.25">
      <c r="A17" s="2">
        <v>45307</v>
      </c>
      <c r="B17" s="3">
        <v>7.0000000000000007E-2</v>
      </c>
    </row>
    <row r="18" spans="1:2" x14ac:dyDescent="0.25">
      <c r="A18" s="2">
        <v>45308</v>
      </c>
      <c r="B18" s="3">
        <v>7.0000000000000007E-2</v>
      </c>
    </row>
    <row r="19" spans="1:2" x14ac:dyDescent="0.25">
      <c r="A19" s="2">
        <v>45309</v>
      </c>
      <c r="B19" s="3">
        <v>7.0000000000000007E-2</v>
      </c>
    </row>
    <row r="20" spans="1:2" x14ac:dyDescent="0.25">
      <c r="A20" s="2">
        <v>45310</v>
      </c>
      <c r="B20" s="3">
        <v>7.0000000000000007E-2</v>
      </c>
    </row>
    <row r="21" spans="1:2" x14ac:dyDescent="0.25">
      <c r="A21" s="2">
        <v>45311</v>
      </c>
      <c r="B21" s="3">
        <v>7.0000000000000007E-2</v>
      </c>
    </row>
    <row r="22" spans="1:2" x14ac:dyDescent="0.25">
      <c r="A22" s="2">
        <v>45312</v>
      </c>
      <c r="B22" s="3">
        <v>7.0000000000000007E-2</v>
      </c>
    </row>
    <row r="23" spans="1:2" x14ac:dyDescent="0.25">
      <c r="A23" s="2">
        <v>45313</v>
      </c>
      <c r="B23" s="3">
        <v>7.0000000000000007E-2</v>
      </c>
    </row>
    <row r="24" spans="1:2" x14ac:dyDescent="0.25">
      <c r="A24" s="2">
        <v>45314</v>
      </c>
      <c r="B24" s="3">
        <v>7.0000000000000007E-2</v>
      </c>
    </row>
    <row r="25" spans="1:2" x14ac:dyDescent="0.25">
      <c r="A25" s="2">
        <v>45315</v>
      </c>
      <c r="B25" s="3">
        <v>7.0000000000000007E-2</v>
      </c>
    </row>
    <row r="26" spans="1:2" x14ac:dyDescent="0.25">
      <c r="A26" s="2">
        <v>45316</v>
      </c>
      <c r="B26" s="3">
        <v>7.0000000000000007E-2</v>
      </c>
    </row>
    <row r="27" spans="1:2" x14ac:dyDescent="0.25">
      <c r="A27" s="2">
        <v>45317</v>
      </c>
      <c r="B27" s="3">
        <v>7.0000000000000007E-2</v>
      </c>
    </row>
    <row r="28" spans="1:2" x14ac:dyDescent="0.25">
      <c r="A28" s="2">
        <v>45318</v>
      </c>
      <c r="B28" s="3">
        <v>7.0000000000000007E-2</v>
      </c>
    </row>
    <row r="29" spans="1:2" x14ac:dyDescent="0.25">
      <c r="A29" s="2">
        <v>45319</v>
      </c>
      <c r="B29" s="3">
        <v>7.0000000000000007E-2</v>
      </c>
    </row>
    <row r="30" spans="1:2" x14ac:dyDescent="0.25">
      <c r="A30" s="2">
        <v>45320</v>
      </c>
      <c r="B30" s="3">
        <v>7.0000000000000007E-2</v>
      </c>
    </row>
    <row r="31" spans="1:2" x14ac:dyDescent="0.25">
      <c r="A31" s="2">
        <v>45321</v>
      </c>
      <c r="B31" s="3">
        <v>7.0000000000000007E-2</v>
      </c>
    </row>
    <row r="32" spans="1:2" x14ac:dyDescent="0.25">
      <c r="A32" s="2">
        <v>45322</v>
      </c>
      <c r="B32" s="3">
        <v>7.0000000000000007E-2</v>
      </c>
    </row>
    <row r="33" spans="1:2" x14ac:dyDescent="0.25">
      <c r="A33" s="2">
        <v>45323</v>
      </c>
      <c r="B33" s="3">
        <v>7.0000000000000007E-2</v>
      </c>
    </row>
    <row r="34" spans="1:2" x14ac:dyDescent="0.25">
      <c r="A34" s="2">
        <v>45324</v>
      </c>
      <c r="B34" s="3">
        <v>7.0000000000000007E-2</v>
      </c>
    </row>
    <row r="35" spans="1:2" x14ac:dyDescent="0.25">
      <c r="A35" s="2">
        <v>45325</v>
      </c>
      <c r="B35" s="3">
        <v>7.0000000000000007E-2</v>
      </c>
    </row>
    <row r="36" spans="1:2" x14ac:dyDescent="0.25">
      <c r="A36" s="2">
        <v>45326</v>
      </c>
      <c r="B36" s="3">
        <v>7.0000000000000007E-2</v>
      </c>
    </row>
    <row r="37" spans="1:2" x14ac:dyDescent="0.25">
      <c r="A37" s="2">
        <v>45327</v>
      </c>
      <c r="B37" s="3">
        <v>7.0000000000000007E-2</v>
      </c>
    </row>
    <row r="38" spans="1:2" x14ac:dyDescent="0.25">
      <c r="A38" s="2">
        <v>45328</v>
      </c>
      <c r="B38" s="3">
        <v>7.0000000000000007E-2</v>
      </c>
    </row>
    <row r="39" spans="1:2" x14ac:dyDescent="0.25">
      <c r="A39" s="2">
        <v>45329</v>
      </c>
      <c r="B39" s="3">
        <v>7.0000000000000007E-2</v>
      </c>
    </row>
    <row r="40" spans="1:2" x14ac:dyDescent="0.25">
      <c r="A40" s="2">
        <v>45330</v>
      </c>
      <c r="B40" s="3">
        <v>7.0000000000000007E-2</v>
      </c>
    </row>
    <row r="41" spans="1:2" x14ac:dyDescent="0.25">
      <c r="A41" s="2">
        <v>45331</v>
      </c>
      <c r="B41" s="3">
        <v>7.0000000000000007E-2</v>
      </c>
    </row>
    <row r="42" spans="1:2" x14ac:dyDescent="0.25">
      <c r="A42" s="2">
        <v>45332</v>
      </c>
      <c r="B42" s="3">
        <v>7.0000000000000007E-2</v>
      </c>
    </row>
    <row r="43" spans="1:2" x14ac:dyDescent="0.25">
      <c r="A43" s="2">
        <v>45333</v>
      </c>
      <c r="B43" s="3">
        <v>7.0000000000000007E-2</v>
      </c>
    </row>
    <row r="44" spans="1:2" x14ac:dyDescent="0.25">
      <c r="A44" s="2">
        <v>45334</v>
      </c>
      <c r="B44" s="3">
        <v>7.0000000000000007E-2</v>
      </c>
    </row>
    <row r="45" spans="1:2" x14ac:dyDescent="0.25">
      <c r="A45" s="2">
        <v>45335</v>
      </c>
      <c r="B45" s="3">
        <v>7.0000000000000007E-2</v>
      </c>
    </row>
    <row r="46" spans="1:2" x14ac:dyDescent="0.25">
      <c r="A46" s="2">
        <v>45336</v>
      </c>
      <c r="B46" s="3">
        <v>7.0000000000000007E-2</v>
      </c>
    </row>
    <row r="47" spans="1:2" x14ac:dyDescent="0.25">
      <c r="A47" s="2">
        <v>45337</v>
      </c>
      <c r="B47" s="3">
        <v>7.0000000000000007E-2</v>
      </c>
    </row>
    <row r="48" spans="1:2" x14ac:dyDescent="0.25">
      <c r="A48" s="2">
        <v>45338</v>
      </c>
      <c r="B48" s="3">
        <v>7.0000000000000007E-2</v>
      </c>
    </row>
    <row r="49" spans="1:2" x14ac:dyDescent="0.25">
      <c r="A49" s="2">
        <v>45339</v>
      </c>
      <c r="B49" s="3">
        <v>7.0000000000000007E-2</v>
      </c>
    </row>
    <row r="50" spans="1:2" x14ac:dyDescent="0.25">
      <c r="A50" s="2">
        <v>45340</v>
      </c>
      <c r="B50" s="3">
        <v>7.0000000000000007E-2</v>
      </c>
    </row>
    <row r="51" spans="1:2" x14ac:dyDescent="0.25">
      <c r="A51" s="2">
        <v>45341</v>
      </c>
      <c r="B51" s="3">
        <v>7.0000000000000007E-2</v>
      </c>
    </row>
    <row r="52" spans="1:2" x14ac:dyDescent="0.25">
      <c r="A52" s="2">
        <v>45342</v>
      </c>
      <c r="B52" s="3">
        <v>7.0000000000000007E-2</v>
      </c>
    </row>
    <row r="53" spans="1:2" x14ac:dyDescent="0.25">
      <c r="A53" s="2">
        <v>45343</v>
      </c>
      <c r="B53" s="3">
        <v>7.0000000000000007E-2</v>
      </c>
    </row>
    <row r="54" spans="1:2" x14ac:dyDescent="0.25">
      <c r="A54" s="2">
        <v>45344</v>
      </c>
      <c r="B54" s="3">
        <v>7.0000000000000007E-2</v>
      </c>
    </row>
    <row r="55" spans="1:2" x14ac:dyDescent="0.25">
      <c r="A55" s="2">
        <v>45345</v>
      </c>
      <c r="B55" s="3">
        <v>7.0000000000000007E-2</v>
      </c>
    </row>
    <row r="56" spans="1:2" x14ac:dyDescent="0.25">
      <c r="A56" s="2">
        <v>45346</v>
      </c>
      <c r="B56" s="3">
        <v>7.0000000000000007E-2</v>
      </c>
    </row>
    <row r="57" spans="1:2" x14ac:dyDescent="0.25">
      <c r="A57" s="2">
        <v>45347</v>
      </c>
      <c r="B57" s="3">
        <v>7.0000000000000007E-2</v>
      </c>
    </row>
    <row r="58" spans="1:2" x14ac:dyDescent="0.25">
      <c r="A58" s="2">
        <v>45348</v>
      </c>
      <c r="B58" s="3">
        <v>7.0000000000000007E-2</v>
      </c>
    </row>
    <row r="59" spans="1:2" x14ac:dyDescent="0.25">
      <c r="A59" s="2">
        <v>45349</v>
      </c>
      <c r="B59" s="3">
        <v>7.0000000000000007E-2</v>
      </c>
    </row>
    <row r="60" spans="1:2" x14ac:dyDescent="0.25">
      <c r="A60" s="2">
        <v>45350</v>
      </c>
      <c r="B60" s="3">
        <v>7.0000000000000007E-2</v>
      </c>
    </row>
    <row r="61" spans="1:2" x14ac:dyDescent="0.25">
      <c r="A61" s="2">
        <v>45351</v>
      </c>
      <c r="B61" s="3">
        <v>7.0000000000000007E-2</v>
      </c>
    </row>
    <row r="62" spans="1:2" x14ac:dyDescent="0.25">
      <c r="A62" s="2">
        <v>45352</v>
      </c>
      <c r="B62" s="3">
        <v>7.0000000000000007E-2</v>
      </c>
    </row>
    <row r="63" spans="1:2" x14ac:dyDescent="0.25">
      <c r="A63" s="2">
        <v>45353</v>
      </c>
      <c r="B63" s="3">
        <v>7.0000000000000007E-2</v>
      </c>
    </row>
    <row r="64" spans="1:2" x14ac:dyDescent="0.25">
      <c r="A64" s="2">
        <v>45354</v>
      </c>
      <c r="B64" s="3">
        <v>7.0000000000000007E-2</v>
      </c>
    </row>
    <row r="65" spans="1:2" x14ac:dyDescent="0.25">
      <c r="A65" s="2">
        <v>45355</v>
      </c>
      <c r="B65" s="3">
        <v>7.0000000000000007E-2</v>
      </c>
    </row>
    <row r="66" spans="1:2" x14ac:dyDescent="0.25">
      <c r="A66" s="2">
        <v>45356</v>
      </c>
      <c r="B66" s="3">
        <v>7.0000000000000007E-2</v>
      </c>
    </row>
    <row r="67" spans="1:2" x14ac:dyDescent="0.25">
      <c r="A67" s="2">
        <v>45357</v>
      </c>
      <c r="B67" s="3">
        <v>7.0000000000000007E-2</v>
      </c>
    </row>
    <row r="68" spans="1:2" x14ac:dyDescent="0.25">
      <c r="A68" s="2">
        <v>45358</v>
      </c>
      <c r="B68" s="3">
        <v>7.0000000000000007E-2</v>
      </c>
    </row>
    <row r="69" spans="1:2" x14ac:dyDescent="0.25">
      <c r="A69" s="2">
        <v>45359</v>
      </c>
      <c r="B69" s="3">
        <v>7.0000000000000007E-2</v>
      </c>
    </row>
    <row r="70" spans="1:2" x14ac:dyDescent="0.25">
      <c r="A70" s="2">
        <v>45360</v>
      </c>
      <c r="B70" s="3">
        <v>7.0000000000000007E-2</v>
      </c>
    </row>
    <row r="71" spans="1:2" x14ac:dyDescent="0.25">
      <c r="A71" s="2">
        <v>45361</v>
      </c>
      <c r="B71" s="3">
        <v>7.0000000000000007E-2</v>
      </c>
    </row>
    <row r="72" spans="1:2" x14ac:dyDescent="0.25">
      <c r="A72" s="2">
        <v>45362</v>
      </c>
      <c r="B72" s="3">
        <v>7.0000000000000007E-2</v>
      </c>
    </row>
    <row r="73" spans="1:2" x14ac:dyDescent="0.25">
      <c r="A73" s="2">
        <v>45363</v>
      </c>
      <c r="B73" s="3">
        <v>7.0000000000000007E-2</v>
      </c>
    </row>
    <row r="74" spans="1:2" x14ac:dyDescent="0.25">
      <c r="A74" s="2">
        <v>45364</v>
      </c>
      <c r="B74" s="3">
        <v>7.0000000000000007E-2</v>
      </c>
    </row>
    <row r="75" spans="1:2" x14ac:dyDescent="0.25">
      <c r="A75" s="2">
        <v>45365</v>
      </c>
      <c r="B75" s="3">
        <v>7.0000000000000007E-2</v>
      </c>
    </row>
    <row r="76" spans="1:2" x14ac:dyDescent="0.25">
      <c r="A76" s="2">
        <v>45366</v>
      </c>
      <c r="B76" s="3">
        <v>7.0000000000000007E-2</v>
      </c>
    </row>
    <row r="77" spans="1:2" x14ac:dyDescent="0.25">
      <c r="A77" s="2">
        <v>45367</v>
      </c>
      <c r="B77" s="3">
        <v>7.0000000000000007E-2</v>
      </c>
    </row>
    <row r="78" spans="1:2" x14ac:dyDescent="0.25">
      <c r="A78" s="2">
        <v>45368</v>
      </c>
      <c r="B78" s="3">
        <v>7.0000000000000007E-2</v>
      </c>
    </row>
    <row r="79" spans="1:2" x14ac:dyDescent="0.25">
      <c r="A79" s="2">
        <v>45369</v>
      </c>
      <c r="B79" s="3">
        <v>7.0000000000000007E-2</v>
      </c>
    </row>
    <row r="80" spans="1:2" x14ac:dyDescent="0.25">
      <c r="A80" s="2">
        <v>45370</v>
      </c>
      <c r="B80" s="3">
        <v>7.0000000000000007E-2</v>
      </c>
    </row>
    <row r="81" spans="1:2" x14ac:dyDescent="0.25">
      <c r="A81" s="2">
        <v>45371</v>
      </c>
      <c r="B81" s="3">
        <v>7.0000000000000007E-2</v>
      </c>
    </row>
    <row r="82" spans="1:2" x14ac:dyDescent="0.25">
      <c r="A82" s="2">
        <v>45372</v>
      </c>
      <c r="B82" s="3">
        <v>7.0000000000000007E-2</v>
      </c>
    </row>
    <row r="83" spans="1:2" x14ac:dyDescent="0.25">
      <c r="A83" s="2">
        <v>45373</v>
      </c>
      <c r="B83" s="3">
        <v>7.0000000000000007E-2</v>
      </c>
    </row>
    <row r="84" spans="1:2" x14ac:dyDescent="0.25">
      <c r="A84" s="2">
        <v>45374</v>
      </c>
      <c r="B84" s="3">
        <v>7.0000000000000007E-2</v>
      </c>
    </row>
    <row r="85" spans="1:2" x14ac:dyDescent="0.25">
      <c r="A85" s="2">
        <v>45375</v>
      </c>
      <c r="B85" s="3">
        <v>7.0000000000000007E-2</v>
      </c>
    </row>
    <row r="86" spans="1:2" x14ac:dyDescent="0.25">
      <c r="A86" s="2">
        <v>45376</v>
      </c>
      <c r="B86" s="3">
        <v>7.0000000000000007E-2</v>
      </c>
    </row>
    <row r="87" spans="1:2" x14ac:dyDescent="0.25">
      <c r="A87" s="2">
        <v>45377</v>
      </c>
      <c r="B87" s="3">
        <v>7.0000000000000007E-2</v>
      </c>
    </row>
    <row r="88" spans="1:2" x14ac:dyDescent="0.25">
      <c r="A88" s="2">
        <v>45378</v>
      </c>
      <c r="B88" s="3">
        <v>7.0000000000000007E-2</v>
      </c>
    </row>
    <row r="89" spans="1:2" x14ac:dyDescent="0.25">
      <c r="A89" s="2">
        <v>45379</v>
      </c>
      <c r="B89" s="3">
        <v>7.0000000000000007E-2</v>
      </c>
    </row>
    <row r="90" spans="1:2" x14ac:dyDescent="0.25">
      <c r="A90" s="2">
        <v>45380</v>
      </c>
      <c r="B90" s="3">
        <v>7.0000000000000007E-2</v>
      </c>
    </row>
    <row r="91" spans="1:2" x14ac:dyDescent="0.25">
      <c r="A91" s="2">
        <v>45381</v>
      </c>
      <c r="B91" s="3">
        <v>7.0000000000000007E-2</v>
      </c>
    </row>
    <row r="92" spans="1:2" x14ac:dyDescent="0.25">
      <c r="A92" s="2">
        <v>45382</v>
      </c>
      <c r="B92" s="3">
        <v>7.0000000000000007E-2</v>
      </c>
    </row>
    <row r="93" spans="1:2" x14ac:dyDescent="0.25">
      <c r="A93" s="2">
        <v>45383</v>
      </c>
      <c r="B93" s="3">
        <v>7.0000000000000007E-2</v>
      </c>
    </row>
    <row r="94" spans="1:2" x14ac:dyDescent="0.25">
      <c r="A94" s="2">
        <v>45384</v>
      </c>
      <c r="B94" s="3">
        <v>7.0000000000000007E-2</v>
      </c>
    </row>
    <row r="95" spans="1:2" x14ac:dyDescent="0.25">
      <c r="A95" s="2">
        <v>45385</v>
      </c>
      <c r="B95" s="3">
        <v>7.0000000000000007E-2</v>
      </c>
    </row>
    <row r="96" spans="1:2" x14ac:dyDescent="0.25">
      <c r="A96" s="2">
        <v>45386</v>
      </c>
      <c r="B96" s="3">
        <v>7.0000000000000007E-2</v>
      </c>
    </row>
    <row r="97" spans="1:2" x14ac:dyDescent="0.25">
      <c r="A97" s="2">
        <v>45387</v>
      </c>
      <c r="B97" s="3">
        <v>7.0000000000000007E-2</v>
      </c>
    </row>
    <row r="98" spans="1:2" x14ac:dyDescent="0.25">
      <c r="A98" s="2">
        <v>45388</v>
      </c>
      <c r="B98" s="3">
        <v>7.0000000000000007E-2</v>
      </c>
    </row>
    <row r="99" spans="1:2" x14ac:dyDescent="0.25">
      <c r="A99" s="2">
        <v>45389</v>
      </c>
      <c r="B99" s="3">
        <v>7.0000000000000007E-2</v>
      </c>
    </row>
    <row r="100" spans="1:2" x14ac:dyDescent="0.25">
      <c r="A100" s="2">
        <v>45390</v>
      </c>
      <c r="B100" s="3">
        <v>7.0000000000000007E-2</v>
      </c>
    </row>
    <row r="101" spans="1:2" x14ac:dyDescent="0.25">
      <c r="A101" s="2">
        <v>45391</v>
      </c>
      <c r="B101" s="3">
        <v>7.0000000000000007E-2</v>
      </c>
    </row>
    <row r="102" spans="1:2" x14ac:dyDescent="0.25">
      <c r="A102" s="2">
        <v>45392</v>
      </c>
      <c r="B102" s="3">
        <v>7.0000000000000007E-2</v>
      </c>
    </row>
    <row r="103" spans="1:2" x14ac:dyDescent="0.25">
      <c r="A103" s="2">
        <v>45393</v>
      </c>
      <c r="B103" s="3">
        <v>7.0000000000000007E-2</v>
      </c>
    </row>
    <row r="104" spans="1:2" x14ac:dyDescent="0.25">
      <c r="A104" s="2">
        <v>45394</v>
      </c>
      <c r="B104" s="3">
        <v>7.0000000000000007E-2</v>
      </c>
    </row>
    <row r="105" spans="1:2" x14ac:dyDescent="0.25">
      <c r="A105" s="2">
        <v>45395</v>
      </c>
      <c r="B105" s="3">
        <v>7.0000000000000007E-2</v>
      </c>
    </row>
    <row r="106" spans="1:2" x14ac:dyDescent="0.25">
      <c r="A106" s="2">
        <v>45396</v>
      </c>
      <c r="B106" s="3">
        <v>7.0000000000000007E-2</v>
      </c>
    </row>
    <row r="107" spans="1:2" x14ac:dyDescent="0.25">
      <c r="A107" s="2">
        <v>45397</v>
      </c>
      <c r="B107" s="3">
        <v>7.0000000000000007E-2</v>
      </c>
    </row>
    <row r="108" spans="1:2" x14ac:dyDescent="0.25">
      <c r="A108" s="2">
        <v>45398</v>
      </c>
      <c r="B108" s="3">
        <v>7.0000000000000007E-2</v>
      </c>
    </row>
    <row r="109" spans="1:2" x14ac:dyDescent="0.25">
      <c r="A109" s="2">
        <v>45399</v>
      </c>
      <c r="B109" s="3">
        <v>7.0000000000000007E-2</v>
      </c>
    </row>
    <row r="110" spans="1:2" x14ac:dyDescent="0.25">
      <c r="A110" s="2">
        <v>45400</v>
      </c>
      <c r="B110" s="3">
        <v>7.0000000000000007E-2</v>
      </c>
    </row>
    <row r="111" spans="1:2" x14ac:dyDescent="0.25">
      <c r="A111" s="2">
        <v>45401</v>
      </c>
      <c r="B111" s="3">
        <v>7.0000000000000007E-2</v>
      </c>
    </row>
    <row r="112" spans="1:2" x14ac:dyDescent="0.25">
      <c r="A112" s="2">
        <v>45402</v>
      </c>
      <c r="B112" s="3">
        <v>7.0000000000000007E-2</v>
      </c>
    </row>
    <row r="113" spans="1:2" x14ac:dyDescent="0.25">
      <c r="A113" s="2">
        <v>45403</v>
      </c>
      <c r="B113" s="3">
        <v>7.0000000000000007E-2</v>
      </c>
    </row>
    <row r="114" spans="1:2" x14ac:dyDescent="0.25">
      <c r="A114" s="2">
        <v>45404</v>
      </c>
      <c r="B114" s="3">
        <v>7.0000000000000007E-2</v>
      </c>
    </row>
    <row r="115" spans="1:2" x14ac:dyDescent="0.25">
      <c r="A115" s="2">
        <v>45405</v>
      </c>
      <c r="B115" s="3">
        <v>7.0000000000000007E-2</v>
      </c>
    </row>
    <row r="116" spans="1:2" x14ac:dyDescent="0.25">
      <c r="A116" s="2">
        <v>45406</v>
      </c>
      <c r="B116" s="3">
        <v>7.0000000000000007E-2</v>
      </c>
    </row>
    <row r="117" spans="1:2" x14ac:dyDescent="0.25">
      <c r="A117" s="2">
        <v>45407</v>
      </c>
      <c r="B117" s="3">
        <v>7.0000000000000007E-2</v>
      </c>
    </row>
    <row r="118" spans="1:2" x14ac:dyDescent="0.25">
      <c r="A118" s="2">
        <v>45408</v>
      </c>
      <c r="B118" s="3">
        <v>7.0000000000000007E-2</v>
      </c>
    </row>
    <row r="119" spans="1:2" x14ac:dyDescent="0.25">
      <c r="A119" s="2">
        <v>45409</v>
      </c>
      <c r="B119" s="3">
        <v>7.0000000000000007E-2</v>
      </c>
    </row>
    <row r="120" spans="1:2" x14ac:dyDescent="0.25">
      <c r="A120" s="2">
        <v>45410</v>
      </c>
      <c r="B120" s="3">
        <v>7.0000000000000007E-2</v>
      </c>
    </row>
    <row r="121" spans="1:2" x14ac:dyDescent="0.25">
      <c r="A121" s="2">
        <v>45411</v>
      </c>
      <c r="B121" s="3">
        <v>7.0000000000000007E-2</v>
      </c>
    </row>
    <row r="122" spans="1:2" x14ac:dyDescent="0.25">
      <c r="A122" s="2">
        <v>45412</v>
      </c>
      <c r="B122" s="3">
        <v>7.0000000000000007E-2</v>
      </c>
    </row>
    <row r="123" spans="1:2" x14ac:dyDescent="0.25">
      <c r="A123" s="2">
        <v>45413</v>
      </c>
      <c r="B123" s="3">
        <v>7.0000000000000007E-2</v>
      </c>
    </row>
    <row r="124" spans="1:2" x14ac:dyDescent="0.25">
      <c r="A124" s="2">
        <v>45414</v>
      </c>
      <c r="B124" s="3">
        <v>7.0000000000000007E-2</v>
      </c>
    </row>
    <row r="125" spans="1:2" x14ac:dyDescent="0.25">
      <c r="A125" s="2">
        <v>45415</v>
      </c>
      <c r="B125" s="3">
        <v>7.0000000000000007E-2</v>
      </c>
    </row>
    <row r="126" spans="1:2" x14ac:dyDescent="0.25">
      <c r="A126" s="2">
        <v>45416</v>
      </c>
      <c r="B126" s="3">
        <v>7.0000000000000007E-2</v>
      </c>
    </row>
    <row r="127" spans="1:2" x14ac:dyDescent="0.25">
      <c r="A127" s="2">
        <v>45417</v>
      </c>
      <c r="B127" s="3">
        <v>7.0000000000000007E-2</v>
      </c>
    </row>
    <row r="128" spans="1:2" x14ac:dyDescent="0.25">
      <c r="A128" s="2">
        <v>45418</v>
      </c>
      <c r="B128" s="3">
        <v>7.0000000000000007E-2</v>
      </c>
    </row>
    <row r="129" spans="1:2" x14ac:dyDescent="0.25">
      <c r="A129" s="2">
        <v>45419</v>
      </c>
      <c r="B129" s="3">
        <v>7.0000000000000007E-2</v>
      </c>
    </row>
    <row r="130" spans="1:2" x14ac:dyDescent="0.25">
      <c r="A130" s="2">
        <v>45420</v>
      </c>
      <c r="B130" s="3">
        <v>7.0000000000000007E-2</v>
      </c>
    </row>
    <row r="131" spans="1:2" x14ac:dyDescent="0.25">
      <c r="A131" s="2">
        <v>45421</v>
      </c>
      <c r="B131" s="3">
        <v>7.0000000000000007E-2</v>
      </c>
    </row>
    <row r="132" spans="1:2" x14ac:dyDescent="0.25">
      <c r="A132" s="2">
        <v>45422</v>
      </c>
      <c r="B132" s="3">
        <v>7.0000000000000007E-2</v>
      </c>
    </row>
    <row r="133" spans="1:2" x14ac:dyDescent="0.25">
      <c r="A133" s="2">
        <v>45423</v>
      </c>
      <c r="B133" s="3">
        <v>7.0000000000000007E-2</v>
      </c>
    </row>
    <row r="134" spans="1:2" x14ac:dyDescent="0.25">
      <c r="A134" s="2">
        <v>45424</v>
      </c>
      <c r="B134" s="3">
        <v>7.0000000000000007E-2</v>
      </c>
    </row>
    <row r="135" spans="1:2" x14ac:dyDescent="0.25">
      <c r="A135" s="2">
        <v>45425</v>
      </c>
      <c r="B135" s="3">
        <v>7.0000000000000007E-2</v>
      </c>
    </row>
    <row r="136" spans="1:2" x14ac:dyDescent="0.25">
      <c r="A136" s="2">
        <v>45426</v>
      </c>
      <c r="B136" s="3">
        <v>7.0000000000000007E-2</v>
      </c>
    </row>
    <row r="137" spans="1:2" x14ac:dyDescent="0.25">
      <c r="A137" s="2">
        <v>45427</v>
      </c>
      <c r="B137" s="3">
        <v>7.0000000000000007E-2</v>
      </c>
    </row>
    <row r="138" spans="1:2" x14ac:dyDescent="0.25">
      <c r="A138" s="2">
        <v>45428</v>
      </c>
      <c r="B138" s="3">
        <v>7.0000000000000007E-2</v>
      </c>
    </row>
    <row r="139" spans="1:2" x14ac:dyDescent="0.25">
      <c r="A139" s="2">
        <v>45429</v>
      </c>
      <c r="B139" s="3">
        <v>7.0000000000000007E-2</v>
      </c>
    </row>
    <row r="140" spans="1:2" x14ac:dyDescent="0.25">
      <c r="A140" s="2">
        <v>45430</v>
      </c>
      <c r="B140" s="3">
        <v>7.0000000000000007E-2</v>
      </c>
    </row>
    <row r="141" spans="1:2" x14ac:dyDescent="0.25">
      <c r="A141" s="2">
        <v>45431</v>
      </c>
      <c r="B141" s="3">
        <v>7.0000000000000007E-2</v>
      </c>
    </row>
    <row r="142" spans="1:2" x14ac:dyDescent="0.25">
      <c r="A142" s="2">
        <v>45432</v>
      </c>
      <c r="B142" s="3">
        <v>7.0000000000000007E-2</v>
      </c>
    </row>
    <row r="143" spans="1:2" x14ac:dyDescent="0.25">
      <c r="A143" s="2">
        <v>45433</v>
      </c>
      <c r="B143" s="3">
        <v>7.0000000000000007E-2</v>
      </c>
    </row>
    <row r="144" spans="1:2" x14ac:dyDescent="0.25">
      <c r="A144" s="2">
        <v>45434</v>
      </c>
      <c r="B144" s="3">
        <v>7.0000000000000007E-2</v>
      </c>
    </row>
    <row r="145" spans="1:2" x14ac:dyDescent="0.25">
      <c r="A145" s="2">
        <v>45435</v>
      </c>
      <c r="B145" s="3">
        <v>7.0000000000000007E-2</v>
      </c>
    </row>
    <row r="146" spans="1:2" x14ac:dyDescent="0.25">
      <c r="A146" s="2">
        <v>45436</v>
      </c>
      <c r="B146" s="3">
        <v>7.0000000000000007E-2</v>
      </c>
    </row>
    <row r="147" spans="1:2" x14ac:dyDescent="0.25">
      <c r="A147" s="2">
        <v>45437</v>
      </c>
      <c r="B147" s="3">
        <v>7.0000000000000007E-2</v>
      </c>
    </row>
    <row r="148" spans="1:2" x14ac:dyDescent="0.25">
      <c r="A148" s="2">
        <v>45438</v>
      </c>
      <c r="B148" s="3">
        <v>7.0000000000000007E-2</v>
      </c>
    </row>
    <row r="149" spans="1:2" x14ac:dyDescent="0.25">
      <c r="A149" s="2">
        <v>45439</v>
      </c>
      <c r="B149" s="3">
        <v>7.0000000000000007E-2</v>
      </c>
    </row>
    <row r="150" spans="1:2" x14ac:dyDescent="0.25">
      <c r="A150" s="2">
        <v>45440</v>
      </c>
      <c r="B150" s="3">
        <v>7.0000000000000007E-2</v>
      </c>
    </row>
    <row r="151" spans="1:2" x14ac:dyDescent="0.25">
      <c r="A151" s="2">
        <v>45441</v>
      </c>
      <c r="B151" s="3">
        <v>7.0000000000000007E-2</v>
      </c>
    </row>
    <row r="152" spans="1:2" x14ac:dyDescent="0.25">
      <c r="A152" s="2">
        <v>45442</v>
      </c>
      <c r="B152" s="3">
        <v>7.0000000000000007E-2</v>
      </c>
    </row>
    <row r="153" spans="1:2" x14ac:dyDescent="0.25">
      <c r="A153" s="2">
        <v>45443</v>
      </c>
      <c r="B153" s="3">
        <v>7.0000000000000007E-2</v>
      </c>
    </row>
    <row r="154" spans="1:2" x14ac:dyDescent="0.25">
      <c r="A154" s="2">
        <v>45444</v>
      </c>
      <c r="B154" s="3">
        <v>7.0000000000000007E-2</v>
      </c>
    </row>
    <row r="155" spans="1:2" x14ac:dyDescent="0.25">
      <c r="A155" s="2">
        <v>45445</v>
      </c>
      <c r="B155" s="3">
        <v>7.0000000000000007E-2</v>
      </c>
    </row>
    <row r="156" spans="1:2" x14ac:dyDescent="0.25">
      <c r="A156" s="2">
        <v>45446</v>
      </c>
      <c r="B156" s="3">
        <v>7.0000000000000007E-2</v>
      </c>
    </row>
    <row r="157" spans="1:2" x14ac:dyDescent="0.25">
      <c r="A157" s="2">
        <v>45447</v>
      </c>
      <c r="B157" s="3">
        <v>7.0000000000000007E-2</v>
      </c>
    </row>
    <row r="158" spans="1:2" x14ac:dyDescent="0.25">
      <c r="A158" s="2">
        <v>45448</v>
      </c>
      <c r="B158" s="3">
        <v>7.0000000000000007E-2</v>
      </c>
    </row>
    <row r="159" spans="1:2" x14ac:dyDescent="0.25">
      <c r="A159" s="2">
        <v>45449</v>
      </c>
      <c r="B159" s="3">
        <v>7.0000000000000007E-2</v>
      </c>
    </row>
    <row r="160" spans="1:2" x14ac:dyDescent="0.25">
      <c r="A160" s="2">
        <v>45450</v>
      </c>
      <c r="B160" s="3">
        <v>7.0000000000000007E-2</v>
      </c>
    </row>
    <row r="161" spans="1:2" x14ac:dyDescent="0.25">
      <c r="A161" s="2">
        <v>45451</v>
      </c>
      <c r="B161" s="3">
        <v>7.0000000000000007E-2</v>
      </c>
    </row>
    <row r="162" spans="1:2" x14ac:dyDescent="0.25">
      <c r="A162" s="2">
        <v>45452</v>
      </c>
      <c r="B162" s="3">
        <v>7.0000000000000007E-2</v>
      </c>
    </row>
    <row r="163" spans="1:2" x14ac:dyDescent="0.25">
      <c r="A163" s="2">
        <v>45453</v>
      </c>
      <c r="B163" s="3">
        <v>7.0000000000000007E-2</v>
      </c>
    </row>
    <row r="164" spans="1:2" x14ac:dyDescent="0.25">
      <c r="A164" s="2">
        <v>45454</v>
      </c>
      <c r="B164" s="3">
        <v>7.0000000000000007E-2</v>
      </c>
    </row>
    <row r="165" spans="1:2" x14ac:dyDescent="0.25">
      <c r="A165" s="2">
        <v>45455</v>
      </c>
      <c r="B165" s="3">
        <v>7.0000000000000007E-2</v>
      </c>
    </row>
    <row r="166" spans="1:2" x14ac:dyDescent="0.25">
      <c r="A166" s="2">
        <v>45456</v>
      </c>
      <c r="B166" s="3">
        <v>7.0000000000000007E-2</v>
      </c>
    </row>
    <row r="167" spans="1:2" x14ac:dyDescent="0.25">
      <c r="A167" s="2">
        <v>45457</v>
      </c>
      <c r="B167" s="3">
        <v>7.0000000000000007E-2</v>
      </c>
    </row>
    <row r="168" spans="1:2" x14ac:dyDescent="0.25">
      <c r="A168" s="2">
        <v>45458</v>
      </c>
      <c r="B168" s="3">
        <v>7.0000000000000007E-2</v>
      </c>
    </row>
    <row r="169" spans="1:2" x14ac:dyDescent="0.25">
      <c r="A169" s="2">
        <v>45459</v>
      </c>
      <c r="B169" s="3">
        <v>7.0000000000000007E-2</v>
      </c>
    </row>
    <row r="170" spans="1:2" x14ac:dyDescent="0.25">
      <c r="A170" s="2">
        <v>45460</v>
      </c>
      <c r="B170" s="3">
        <v>7.0000000000000007E-2</v>
      </c>
    </row>
    <row r="171" spans="1:2" x14ac:dyDescent="0.25">
      <c r="A171" s="2">
        <v>45461</v>
      </c>
      <c r="B171" s="3">
        <v>7.0000000000000007E-2</v>
      </c>
    </row>
    <row r="172" spans="1:2" x14ac:dyDescent="0.25">
      <c r="A172" s="2">
        <v>45462</v>
      </c>
      <c r="B172" s="3">
        <v>7.0000000000000007E-2</v>
      </c>
    </row>
    <row r="173" spans="1:2" x14ac:dyDescent="0.25">
      <c r="A173" s="2">
        <v>45463</v>
      </c>
      <c r="B173" s="3">
        <v>7.0000000000000007E-2</v>
      </c>
    </row>
    <row r="174" spans="1:2" x14ac:dyDescent="0.25">
      <c r="A174" s="2">
        <v>45464</v>
      </c>
      <c r="B174" s="3">
        <v>7.0000000000000007E-2</v>
      </c>
    </row>
    <row r="175" spans="1:2" x14ac:dyDescent="0.25">
      <c r="A175" s="2">
        <v>45465</v>
      </c>
      <c r="B175" s="3">
        <v>7.0000000000000007E-2</v>
      </c>
    </row>
    <row r="176" spans="1:2" x14ac:dyDescent="0.25">
      <c r="A176" s="2">
        <v>45466</v>
      </c>
      <c r="B176" s="3">
        <v>7.0000000000000007E-2</v>
      </c>
    </row>
    <row r="177" spans="1:2" x14ac:dyDescent="0.25">
      <c r="A177" s="2">
        <v>45467</v>
      </c>
      <c r="B177" s="3">
        <v>7.0000000000000007E-2</v>
      </c>
    </row>
    <row r="178" spans="1:2" x14ac:dyDescent="0.25">
      <c r="A178" s="2">
        <v>45468</v>
      </c>
      <c r="B178" s="3">
        <v>7.0000000000000007E-2</v>
      </c>
    </row>
    <row r="179" spans="1:2" x14ac:dyDescent="0.25">
      <c r="A179" s="2">
        <v>45469</v>
      </c>
      <c r="B179" s="3">
        <v>7.0000000000000007E-2</v>
      </c>
    </row>
    <row r="180" spans="1:2" x14ac:dyDescent="0.25">
      <c r="A180" s="2">
        <v>45470</v>
      </c>
      <c r="B180" s="3">
        <v>7.0000000000000007E-2</v>
      </c>
    </row>
    <row r="181" spans="1:2" x14ac:dyDescent="0.25">
      <c r="A181" s="2">
        <v>45471</v>
      </c>
      <c r="B181" s="3">
        <v>7.0000000000000007E-2</v>
      </c>
    </row>
    <row r="182" spans="1:2" x14ac:dyDescent="0.25">
      <c r="A182" s="2">
        <v>45472</v>
      </c>
      <c r="B182" s="3">
        <v>7.0000000000000007E-2</v>
      </c>
    </row>
    <row r="183" spans="1:2" x14ac:dyDescent="0.25">
      <c r="A183" s="2">
        <v>45473</v>
      </c>
      <c r="B183" s="3">
        <v>7.0000000000000007E-2</v>
      </c>
    </row>
    <row r="184" spans="1:2" x14ac:dyDescent="0.25">
      <c r="A184" s="2">
        <v>45474</v>
      </c>
      <c r="B184" s="3">
        <v>7.0000000000000007E-2</v>
      </c>
    </row>
    <row r="185" spans="1:2" x14ac:dyDescent="0.25">
      <c r="A185" s="2">
        <v>45475</v>
      </c>
      <c r="B185" s="3">
        <v>7.0000000000000007E-2</v>
      </c>
    </row>
    <row r="186" spans="1:2" x14ac:dyDescent="0.25">
      <c r="A186" s="2">
        <v>45476</v>
      </c>
      <c r="B186" s="3">
        <v>7.0000000000000007E-2</v>
      </c>
    </row>
    <row r="187" spans="1:2" x14ac:dyDescent="0.25">
      <c r="A187" s="2">
        <v>45477</v>
      </c>
      <c r="B187" s="3">
        <v>7.0000000000000007E-2</v>
      </c>
    </row>
    <row r="188" spans="1:2" x14ac:dyDescent="0.25">
      <c r="A188" s="2">
        <v>45478</v>
      </c>
      <c r="B188" s="3">
        <v>7.0000000000000007E-2</v>
      </c>
    </row>
    <row r="189" spans="1:2" x14ac:dyDescent="0.25">
      <c r="A189" s="2">
        <v>45479</v>
      </c>
      <c r="B189" s="3">
        <v>7.0000000000000007E-2</v>
      </c>
    </row>
    <row r="190" spans="1:2" x14ac:dyDescent="0.25">
      <c r="A190" s="2">
        <v>45480</v>
      </c>
      <c r="B190" s="3">
        <v>7.0000000000000007E-2</v>
      </c>
    </row>
    <row r="191" spans="1:2" x14ac:dyDescent="0.25">
      <c r="A191" s="2">
        <v>45481</v>
      </c>
      <c r="B191" s="3">
        <v>7.0000000000000007E-2</v>
      </c>
    </row>
    <row r="192" spans="1:2" x14ac:dyDescent="0.25">
      <c r="A192" s="2">
        <v>45482</v>
      </c>
      <c r="B192" s="3">
        <v>7.0000000000000007E-2</v>
      </c>
    </row>
    <row r="193" spans="1:2" x14ac:dyDescent="0.25">
      <c r="A193" s="2">
        <v>45483</v>
      </c>
      <c r="B193" s="3">
        <v>7.0000000000000007E-2</v>
      </c>
    </row>
    <row r="194" spans="1:2" x14ac:dyDescent="0.25">
      <c r="A194" s="2">
        <v>45484</v>
      </c>
      <c r="B194" s="3">
        <v>7.0000000000000007E-2</v>
      </c>
    </row>
    <row r="195" spans="1:2" x14ac:dyDescent="0.25">
      <c r="A195" s="2">
        <v>45485</v>
      </c>
      <c r="B195" s="3">
        <v>7.0000000000000007E-2</v>
      </c>
    </row>
    <row r="196" spans="1:2" x14ac:dyDescent="0.25">
      <c r="A196" s="2">
        <v>45486</v>
      </c>
      <c r="B196" s="3">
        <v>7.0000000000000007E-2</v>
      </c>
    </row>
    <row r="197" spans="1:2" x14ac:dyDescent="0.25">
      <c r="A197" s="2">
        <v>45487</v>
      </c>
      <c r="B197" s="3">
        <v>7.0000000000000007E-2</v>
      </c>
    </row>
    <row r="198" spans="1:2" x14ac:dyDescent="0.25">
      <c r="A198" s="2">
        <v>45488</v>
      </c>
      <c r="B198" s="3">
        <v>7.0000000000000007E-2</v>
      </c>
    </row>
    <row r="199" spans="1:2" x14ac:dyDescent="0.25">
      <c r="A199" s="2">
        <v>45489</v>
      </c>
      <c r="B199" s="3">
        <v>7.0000000000000007E-2</v>
      </c>
    </row>
    <row r="200" spans="1:2" x14ac:dyDescent="0.25">
      <c r="A200" s="2">
        <v>45490</v>
      </c>
      <c r="B200" s="3">
        <v>7.0000000000000007E-2</v>
      </c>
    </row>
    <row r="201" spans="1:2" x14ac:dyDescent="0.25">
      <c r="A201" s="2">
        <v>45491</v>
      </c>
      <c r="B201" s="3">
        <v>7.0000000000000007E-2</v>
      </c>
    </row>
    <row r="202" spans="1:2" x14ac:dyDescent="0.25">
      <c r="A202" s="2">
        <v>45492</v>
      </c>
      <c r="B202" s="3">
        <v>7.0000000000000007E-2</v>
      </c>
    </row>
    <row r="203" spans="1:2" x14ac:dyDescent="0.25">
      <c r="A203" s="2">
        <v>45493</v>
      </c>
      <c r="B203" s="3">
        <v>7.0000000000000007E-2</v>
      </c>
    </row>
    <row r="204" spans="1:2" x14ac:dyDescent="0.25">
      <c r="A204" s="2">
        <v>45494</v>
      </c>
      <c r="B204" s="3">
        <v>7.0000000000000007E-2</v>
      </c>
    </row>
    <row r="205" spans="1:2" x14ac:dyDescent="0.25">
      <c r="A205" s="2">
        <v>45495</v>
      </c>
      <c r="B205" s="3">
        <v>7.0000000000000007E-2</v>
      </c>
    </row>
    <row r="206" spans="1:2" x14ac:dyDescent="0.25">
      <c r="A206" s="2">
        <v>45496</v>
      </c>
      <c r="B206" s="3">
        <v>7.0000000000000007E-2</v>
      </c>
    </row>
    <row r="207" spans="1:2" x14ac:dyDescent="0.25">
      <c r="A207" s="2">
        <v>45497</v>
      </c>
      <c r="B207" s="3">
        <v>7.0000000000000007E-2</v>
      </c>
    </row>
    <row r="208" spans="1:2" x14ac:dyDescent="0.25">
      <c r="A208" s="2">
        <v>45498</v>
      </c>
      <c r="B208" s="3">
        <v>7.0000000000000007E-2</v>
      </c>
    </row>
    <row r="209" spans="1:2" x14ac:dyDescent="0.25">
      <c r="A209" s="2">
        <v>45499</v>
      </c>
      <c r="B209" s="3">
        <v>7.0000000000000007E-2</v>
      </c>
    </row>
    <row r="210" spans="1:2" x14ac:dyDescent="0.25">
      <c r="A210" s="2">
        <v>45500</v>
      </c>
      <c r="B210" s="3">
        <v>7.0000000000000007E-2</v>
      </c>
    </row>
    <row r="211" spans="1:2" x14ac:dyDescent="0.25">
      <c r="A211" s="2">
        <v>45501</v>
      </c>
      <c r="B211" s="3">
        <v>7.0000000000000007E-2</v>
      </c>
    </row>
    <row r="212" spans="1:2" x14ac:dyDescent="0.25">
      <c r="A212" s="2">
        <v>45502</v>
      </c>
      <c r="B212" s="3">
        <v>7.0000000000000007E-2</v>
      </c>
    </row>
    <row r="213" spans="1:2" x14ac:dyDescent="0.25">
      <c r="A213" s="2">
        <v>45503</v>
      </c>
      <c r="B213" s="3">
        <v>7.0000000000000007E-2</v>
      </c>
    </row>
    <row r="214" spans="1:2" x14ac:dyDescent="0.25">
      <c r="A214" s="2">
        <v>45504</v>
      </c>
      <c r="B214" s="3">
        <v>7.0000000000000007E-2</v>
      </c>
    </row>
    <row r="215" spans="1:2" x14ac:dyDescent="0.25">
      <c r="A215" s="2">
        <v>45505</v>
      </c>
      <c r="B215" s="3">
        <v>7.0000000000000007E-2</v>
      </c>
    </row>
    <row r="216" spans="1:2" x14ac:dyDescent="0.25">
      <c r="A216" s="2">
        <v>45506</v>
      </c>
      <c r="B216" s="3">
        <v>7.0000000000000007E-2</v>
      </c>
    </row>
    <row r="217" spans="1:2" x14ac:dyDescent="0.25">
      <c r="A217" s="2">
        <v>45507</v>
      </c>
      <c r="B217" s="3">
        <v>7.0000000000000007E-2</v>
      </c>
    </row>
    <row r="218" spans="1:2" x14ac:dyDescent="0.25">
      <c r="A218" s="2">
        <v>45508</v>
      </c>
      <c r="B218" s="3">
        <v>7.0000000000000007E-2</v>
      </c>
    </row>
    <row r="219" spans="1:2" x14ac:dyDescent="0.25">
      <c r="A219" s="2">
        <v>45509</v>
      </c>
      <c r="B219" s="3">
        <v>7.0000000000000007E-2</v>
      </c>
    </row>
    <row r="220" spans="1:2" x14ac:dyDescent="0.25">
      <c r="A220" s="2">
        <v>45510</v>
      </c>
      <c r="B220" s="3">
        <v>7.0000000000000007E-2</v>
      </c>
    </row>
    <row r="221" spans="1:2" x14ac:dyDescent="0.25">
      <c r="A221" s="2">
        <v>45511</v>
      </c>
      <c r="B221" s="3">
        <v>7.0000000000000007E-2</v>
      </c>
    </row>
    <row r="222" spans="1:2" x14ac:dyDescent="0.25">
      <c r="A222" s="2">
        <v>45512</v>
      </c>
      <c r="B222" s="3">
        <v>7.0000000000000007E-2</v>
      </c>
    </row>
    <row r="223" spans="1:2" x14ac:dyDescent="0.25">
      <c r="A223" s="2">
        <v>45513</v>
      </c>
      <c r="B223" s="3">
        <v>7.0000000000000007E-2</v>
      </c>
    </row>
    <row r="224" spans="1:2" x14ac:dyDescent="0.25">
      <c r="A224" s="2">
        <v>45514</v>
      </c>
      <c r="B224" s="3">
        <v>7.0000000000000007E-2</v>
      </c>
    </row>
    <row r="225" spans="1:2" x14ac:dyDescent="0.25">
      <c r="A225" s="2">
        <v>45515</v>
      </c>
      <c r="B225" s="3">
        <v>7.0000000000000007E-2</v>
      </c>
    </row>
    <row r="226" spans="1:2" x14ac:dyDescent="0.25">
      <c r="A226" s="2">
        <v>45516</v>
      </c>
      <c r="B226" s="3">
        <v>7.0000000000000007E-2</v>
      </c>
    </row>
    <row r="227" spans="1:2" x14ac:dyDescent="0.25">
      <c r="A227" s="2">
        <v>45517</v>
      </c>
      <c r="B227" s="3">
        <v>7.0000000000000007E-2</v>
      </c>
    </row>
    <row r="228" spans="1:2" x14ac:dyDescent="0.25">
      <c r="A228" s="2">
        <v>45518</v>
      </c>
      <c r="B228" s="3">
        <v>7.0000000000000007E-2</v>
      </c>
    </row>
    <row r="229" spans="1:2" x14ac:dyDescent="0.25">
      <c r="A229" s="2">
        <v>45519</v>
      </c>
      <c r="B229" s="3">
        <v>7.0000000000000007E-2</v>
      </c>
    </row>
    <row r="230" spans="1:2" x14ac:dyDescent="0.25">
      <c r="A230" s="2">
        <v>45520</v>
      </c>
      <c r="B230" s="3">
        <v>7.0000000000000007E-2</v>
      </c>
    </row>
    <row r="231" spans="1:2" x14ac:dyDescent="0.25">
      <c r="A231" s="2">
        <v>45521</v>
      </c>
      <c r="B231" s="3">
        <v>7.0000000000000007E-2</v>
      </c>
    </row>
    <row r="232" spans="1:2" x14ac:dyDescent="0.25">
      <c r="A232" s="2">
        <v>45522</v>
      </c>
      <c r="B232" s="3">
        <v>7.0000000000000007E-2</v>
      </c>
    </row>
    <row r="233" spans="1:2" x14ac:dyDescent="0.25">
      <c r="A233" s="2">
        <v>45523</v>
      </c>
      <c r="B233" s="3">
        <v>7.0000000000000007E-2</v>
      </c>
    </row>
    <row r="234" spans="1:2" x14ac:dyDescent="0.25">
      <c r="A234" s="2">
        <v>45524</v>
      </c>
      <c r="B234" s="3">
        <v>7.0000000000000007E-2</v>
      </c>
    </row>
    <row r="235" spans="1:2" x14ac:dyDescent="0.25">
      <c r="A235" s="2">
        <v>45525</v>
      </c>
      <c r="B235" s="3">
        <v>7.0000000000000007E-2</v>
      </c>
    </row>
    <row r="236" spans="1:2" x14ac:dyDescent="0.25">
      <c r="A236" s="2">
        <v>45526</v>
      </c>
      <c r="B236" s="3">
        <v>7.0000000000000007E-2</v>
      </c>
    </row>
    <row r="237" spans="1:2" x14ac:dyDescent="0.25">
      <c r="A237" s="2">
        <v>45527</v>
      </c>
      <c r="B237" s="3">
        <v>7.0000000000000007E-2</v>
      </c>
    </row>
    <row r="238" spans="1:2" x14ac:dyDescent="0.25">
      <c r="A238" s="2">
        <v>45528</v>
      </c>
      <c r="B238" s="3">
        <v>7.0000000000000007E-2</v>
      </c>
    </row>
    <row r="239" spans="1:2" x14ac:dyDescent="0.25">
      <c r="A239" s="2">
        <v>45529</v>
      </c>
      <c r="B239" s="3">
        <v>7.0000000000000007E-2</v>
      </c>
    </row>
    <row r="240" spans="1:2" x14ac:dyDescent="0.25">
      <c r="A240" s="2">
        <v>45530</v>
      </c>
      <c r="B240" s="3">
        <v>7.0000000000000007E-2</v>
      </c>
    </row>
    <row r="241" spans="1:2" x14ac:dyDescent="0.25">
      <c r="A241" s="2">
        <v>45531</v>
      </c>
      <c r="B241" s="3">
        <v>7.0000000000000007E-2</v>
      </c>
    </row>
    <row r="242" spans="1:2" x14ac:dyDescent="0.25">
      <c r="A242" s="2">
        <v>45532</v>
      </c>
      <c r="B242" s="3">
        <v>7.0000000000000007E-2</v>
      </c>
    </row>
    <row r="243" spans="1:2" x14ac:dyDescent="0.25">
      <c r="A243" s="2">
        <v>45533</v>
      </c>
      <c r="B243" s="3">
        <v>7.0000000000000007E-2</v>
      </c>
    </row>
    <row r="244" spans="1:2" x14ac:dyDescent="0.25">
      <c r="A244" s="2">
        <v>45534</v>
      </c>
      <c r="B244" s="3">
        <v>7.0000000000000007E-2</v>
      </c>
    </row>
    <row r="245" spans="1:2" x14ac:dyDescent="0.25">
      <c r="A245" s="2">
        <v>45535</v>
      </c>
      <c r="B245" s="3">
        <v>7.0000000000000007E-2</v>
      </c>
    </row>
    <row r="246" spans="1:2" x14ac:dyDescent="0.25">
      <c r="A246" s="2">
        <v>45536</v>
      </c>
      <c r="B246" s="3">
        <v>7.0000000000000007E-2</v>
      </c>
    </row>
    <row r="247" spans="1:2" x14ac:dyDescent="0.25">
      <c r="A247" s="2">
        <v>45537</v>
      </c>
      <c r="B247" s="3">
        <v>7.0000000000000007E-2</v>
      </c>
    </row>
    <row r="248" spans="1:2" x14ac:dyDescent="0.25">
      <c r="A248" s="2">
        <v>45538</v>
      </c>
      <c r="B248" s="3">
        <v>7.0000000000000007E-2</v>
      </c>
    </row>
    <row r="249" spans="1:2" x14ac:dyDescent="0.25">
      <c r="A249" s="2">
        <v>45539</v>
      </c>
      <c r="B249" s="3">
        <v>7.0000000000000007E-2</v>
      </c>
    </row>
    <row r="250" spans="1:2" x14ac:dyDescent="0.25">
      <c r="A250" s="2">
        <v>45540</v>
      </c>
      <c r="B250" s="3">
        <v>7.0000000000000007E-2</v>
      </c>
    </row>
    <row r="251" spans="1:2" x14ac:dyDescent="0.25">
      <c r="A251" s="2">
        <v>45541</v>
      </c>
      <c r="B251" s="3">
        <v>7.0000000000000007E-2</v>
      </c>
    </row>
    <row r="252" spans="1:2" x14ac:dyDescent="0.25">
      <c r="A252" s="2">
        <v>45542</v>
      </c>
      <c r="B252" s="3">
        <v>7.0000000000000007E-2</v>
      </c>
    </row>
    <row r="253" spans="1:2" x14ac:dyDescent="0.25">
      <c r="A253" s="2">
        <v>45543</v>
      </c>
      <c r="B253" s="3">
        <v>7.0000000000000007E-2</v>
      </c>
    </row>
    <row r="254" spans="1:2" x14ac:dyDescent="0.25">
      <c r="A254" s="2">
        <v>45544</v>
      </c>
      <c r="B254" s="3">
        <v>7.0000000000000007E-2</v>
      </c>
    </row>
    <row r="255" spans="1:2" x14ac:dyDescent="0.25">
      <c r="A255" s="2">
        <v>45545</v>
      </c>
      <c r="B255" s="3">
        <v>7.0000000000000007E-2</v>
      </c>
    </row>
    <row r="256" spans="1:2" x14ac:dyDescent="0.25">
      <c r="A256" s="2">
        <v>45546</v>
      </c>
      <c r="B256" s="3">
        <v>7.0000000000000007E-2</v>
      </c>
    </row>
    <row r="257" spans="1:2" x14ac:dyDescent="0.25">
      <c r="A257" s="2">
        <v>45547</v>
      </c>
      <c r="B257" s="3">
        <v>7.0000000000000007E-2</v>
      </c>
    </row>
    <row r="258" spans="1:2" x14ac:dyDescent="0.25">
      <c r="A258" s="2">
        <v>45548</v>
      </c>
      <c r="B258" s="3">
        <v>7.0000000000000007E-2</v>
      </c>
    </row>
    <row r="259" spans="1:2" x14ac:dyDescent="0.25">
      <c r="A259" s="2">
        <v>45549</v>
      </c>
      <c r="B259" s="3">
        <v>7.0000000000000007E-2</v>
      </c>
    </row>
    <row r="260" spans="1:2" x14ac:dyDescent="0.25">
      <c r="A260" s="2">
        <v>45550</v>
      </c>
      <c r="B260" s="3">
        <v>7.0000000000000007E-2</v>
      </c>
    </row>
    <row r="261" spans="1:2" x14ac:dyDescent="0.25">
      <c r="A261" s="2">
        <v>45551</v>
      </c>
      <c r="B261" s="3">
        <v>7.0000000000000007E-2</v>
      </c>
    </row>
    <row r="262" spans="1:2" x14ac:dyDescent="0.25">
      <c r="A262" s="2">
        <v>45552</v>
      </c>
      <c r="B262" s="3">
        <v>7.0000000000000007E-2</v>
      </c>
    </row>
    <row r="263" spans="1:2" x14ac:dyDescent="0.25">
      <c r="A263" s="2">
        <v>45553</v>
      </c>
      <c r="B263" s="3">
        <v>7.0000000000000007E-2</v>
      </c>
    </row>
    <row r="264" spans="1:2" x14ac:dyDescent="0.25">
      <c r="A264" s="2">
        <v>45554</v>
      </c>
      <c r="B264" s="3">
        <v>7.0000000000000007E-2</v>
      </c>
    </row>
    <row r="265" spans="1:2" x14ac:dyDescent="0.25">
      <c r="A265" s="2">
        <v>45555</v>
      </c>
      <c r="B265" s="3">
        <v>7.0000000000000007E-2</v>
      </c>
    </row>
    <row r="266" spans="1:2" x14ac:dyDescent="0.25">
      <c r="A266" s="2">
        <v>45556</v>
      </c>
      <c r="B266" s="3">
        <v>7.0000000000000007E-2</v>
      </c>
    </row>
    <row r="267" spans="1:2" x14ac:dyDescent="0.25">
      <c r="A267" s="2">
        <v>45557</v>
      </c>
      <c r="B267" s="3">
        <v>7.0000000000000007E-2</v>
      </c>
    </row>
    <row r="268" spans="1:2" x14ac:dyDescent="0.25">
      <c r="A268" s="2">
        <v>45558</v>
      </c>
      <c r="B268" s="3">
        <v>7.0000000000000007E-2</v>
      </c>
    </row>
    <row r="269" spans="1:2" x14ac:dyDescent="0.25">
      <c r="A269" s="2">
        <v>45559</v>
      </c>
      <c r="B269" s="3">
        <v>7.0000000000000007E-2</v>
      </c>
    </row>
    <row r="270" spans="1:2" x14ac:dyDescent="0.25">
      <c r="A270" s="2">
        <v>45560</v>
      </c>
      <c r="B270" s="3">
        <v>7.0000000000000007E-2</v>
      </c>
    </row>
    <row r="271" spans="1:2" x14ac:dyDescent="0.25">
      <c r="A271" s="2">
        <v>45561</v>
      </c>
      <c r="B271" s="3">
        <v>7.0000000000000007E-2</v>
      </c>
    </row>
    <row r="272" spans="1:2" x14ac:dyDescent="0.25">
      <c r="A272" s="2">
        <v>45562</v>
      </c>
      <c r="B272" s="3">
        <v>7.0000000000000007E-2</v>
      </c>
    </row>
    <row r="273" spans="1:2" x14ac:dyDescent="0.25">
      <c r="A273" s="2">
        <v>45563</v>
      </c>
      <c r="B273" s="3">
        <v>7.0000000000000007E-2</v>
      </c>
    </row>
    <row r="274" spans="1:2" x14ac:dyDescent="0.25">
      <c r="A274" s="2">
        <v>45564</v>
      </c>
      <c r="B274" s="3">
        <v>7.0000000000000007E-2</v>
      </c>
    </row>
    <row r="275" spans="1:2" x14ac:dyDescent="0.25">
      <c r="A275" s="2">
        <v>45565</v>
      </c>
      <c r="B275" s="3">
        <v>7.0000000000000007E-2</v>
      </c>
    </row>
    <row r="276" spans="1:2" x14ac:dyDescent="0.25">
      <c r="A276" s="2">
        <v>45566</v>
      </c>
      <c r="B276" s="3">
        <v>7.0000000000000007E-2</v>
      </c>
    </row>
    <row r="277" spans="1:2" x14ac:dyDescent="0.25">
      <c r="A277" s="2">
        <v>45567</v>
      </c>
      <c r="B277" s="3">
        <v>7.0000000000000007E-2</v>
      </c>
    </row>
    <row r="278" spans="1:2" x14ac:dyDescent="0.25">
      <c r="A278" s="2">
        <v>45568</v>
      </c>
      <c r="B278" s="3">
        <v>7.0000000000000007E-2</v>
      </c>
    </row>
    <row r="279" spans="1:2" x14ac:dyDescent="0.25">
      <c r="A279" s="2">
        <v>45569</v>
      </c>
      <c r="B279" s="3">
        <v>7.0000000000000007E-2</v>
      </c>
    </row>
    <row r="280" spans="1:2" x14ac:dyDescent="0.25">
      <c r="A280" s="2">
        <v>45570</v>
      </c>
      <c r="B280" s="3">
        <v>7.0000000000000007E-2</v>
      </c>
    </row>
    <row r="281" spans="1:2" x14ac:dyDescent="0.25">
      <c r="A281" s="2">
        <v>45571</v>
      </c>
      <c r="B281" s="3">
        <v>7.0000000000000007E-2</v>
      </c>
    </row>
    <row r="282" spans="1:2" x14ac:dyDescent="0.25">
      <c r="A282" s="2">
        <v>45572</v>
      </c>
      <c r="B282" s="3">
        <v>7.0000000000000007E-2</v>
      </c>
    </row>
    <row r="283" spans="1:2" x14ac:dyDescent="0.25">
      <c r="A283" s="2">
        <v>45573</v>
      </c>
      <c r="B283" s="3">
        <v>7.0000000000000007E-2</v>
      </c>
    </row>
    <row r="284" spans="1:2" x14ac:dyDescent="0.25">
      <c r="A284" s="2">
        <v>45574</v>
      </c>
      <c r="B284" s="3">
        <v>7.0000000000000007E-2</v>
      </c>
    </row>
    <row r="285" spans="1:2" x14ac:dyDescent="0.25">
      <c r="A285" s="2">
        <v>45575</v>
      </c>
      <c r="B285" s="3">
        <v>7.0000000000000007E-2</v>
      </c>
    </row>
    <row r="286" spans="1:2" x14ac:dyDescent="0.25">
      <c r="A286" s="2">
        <v>45576</v>
      </c>
      <c r="B286" s="3">
        <v>7.0000000000000007E-2</v>
      </c>
    </row>
    <row r="287" spans="1:2" x14ac:dyDescent="0.25">
      <c r="A287" s="2">
        <v>45577</v>
      </c>
      <c r="B287" s="3">
        <v>7.0000000000000007E-2</v>
      </c>
    </row>
    <row r="288" spans="1:2" x14ac:dyDescent="0.25">
      <c r="A288" s="2">
        <v>45578</v>
      </c>
      <c r="B288" s="3">
        <v>7.0000000000000007E-2</v>
      </c>
    </row>
    <row r="289" spans="1:2" x14ac:dyDescent="0.25">
      <c r="A289" s="2">
        <v>45579</v>
      </c>
      <c r="B289" s="3">
        <v>7.0000000000000007E-2</v>
      </c>
    </row>
    <row r="290" spans="1:2" x14ac:dyDescent="0.25">
      <c r="A290" s="2">
        <v>45580</v>
      </c>
      <c r="B290" s="3">
        <v>7.0000000000000007E-2</v>
      </c>
    </row>
    <row r="291" spans="1:2" x14ac:dyDescent="0.25">
      <c r="A291" s="2">
        <v>45581</v>
      </c>
      <c r="B291" s="3">
        <v>7.0000000000000007E-2</v>
      </c>
    </row>
    <row r="292" spans="1:2" x14ac:dyDescent="0.25">
      <c r="A292" s="2">
        <v>45582</v>
      </c>
      <c r="B292" s="3">
        <v>7.0000000000000007E-2</v>
      </c>
    </row>
    <row r="293" spans="1:2" x14ac:dyDescent="0.25">
      <c r="A293" s="2">
        <v>45583</v>
      </c>
      <c r="B293" s="3">
        <v>7.0000000000000007E-2</v>
      </c>
    </row>
    <row r="294" spans="1:2" x14ac:dyDescent="0.25">
      <c r="A294" s="2">
        <v>45584</v>
      </c>
      <c r="B294" s="3">
        <v>7.0000000000000007E-2</v>
      </c>
    </row>
    <row r="295" spans="1:2" x14ac:dyDescent="0.25">
      <c r="A295" s="2">
        <v>45585</v>
      </c>
      <c r="B295" s="3">
        <v>7.0000000000000007E-2</v>
      </c>
    </row>
    <row r="296" spans="1:2" x14ac:dyDescent="0.25">
      <c r="A296" s="2">
        <v>45586</v>
      </c>
      <c r="B296" s="3">
        <v>7.0000000000000007E-2</v>
      </c>
    </row>
    <row r="297" spans="1:2" x14ac:dyDescent="0.25">
      <c r="A297" s="2">
        <v>45587</v>
      </c>
      <c r="B297" s="3">
        <v>7.0000000000000007E-2</v>
      </c>
    </row>
    <row r="298" spans="1:2" x14ac:dyDescent="0.25">
      <c r="A298" s="2">
        <v>45588</v>
      </c>
      <c r="B298" s="3">
        <v>7.0000000000000007E-2</v>
      </c>
    </row>
    <row r="299" spans="1:2" x14ac:dyDescent="0.25">
      <c r="A299" s="2">
        <v>45589</v>
      </c>
      <c r="B299" s="3">
        <v>7.0000000000000007E-2</v>
      </c>
    </row>
    <row r="300" spans="1:2" x14ac:dyDescent="0.25">
      <c r="A300" s="2">
        <v>45590</v>
      </c>
      <c r="B300" s="3">
        <v>7.0000000000000007E-2</v>
      </c>
    </row>
    <row r="301" spans="1:2" x14ac:dyDescent="0.25">
      <c r="A301" s="2">
        <v>45591</v>
      </c>
      <c r="B301" s="3">
        <v>7.0000000000000007E-2</v>
      </c>
    </row>
    <row r="302" spans="1:2" x14ac:dyDescent="0.25">
      <c r="A302" s="2">
        <v>45592</v>
      </c>
      <c r="B302" s="3">
        <v>7.0000000000000007E-2</v>
      </c>
    </row>
    <row r="303" spans="1:2" x14ac:dyDescent="0.25">
      <c r="A303" s="2">
        <v>45593</v>
      </c>
      <c r="B303" s="3">
        <v>7.0000000000000007E-2</v>
      </c>
    </row>
    <row r="304" spans="1:2" x14ac:dyDescent="0.25">
      <c r="A304" s="2">
        <v>45594</v>
      </c>
      <c r="B304" s="3">
        <v>7.0000000000000007E-2</v>
      </c>
    </row>
    <row r="305" spans="1:2" x14ac:dyDescent="0.25">
      <c r="A305" s="2">
        <v>45595</v>
      </c>
      <c r="B305" s="3">
        <v>7.0000000000000007E-2</v>
      </c>
    </row>
    <row r="306" spans="1:2" x14ac:dyDescent="0.25">
      <c r="A306" s="2">
        <v>45596</v>
      </c>
      <c r="B306" s="3">
        <v>7.0000000000000007E-2</v>
      </c>
    </row>
    <row r="307" spans="1:2" x14ac:dyDescent="0.25">
      <c r="A307" s="2">
        <v>45597</v>
      </c>
      <c r="B307" s="3">
        <v>7.0000000000000007E-2</v>
      </c>
    </row>
    <row r="308" spans="1:2" x14ac:dyDescent="0.25">
      <c r="A308" s="2">
        <v>45598</v>
      </c>
      <c r="B308" s="3">
        <v>7.0000000000000007E-2</v>
      </c>
    </row>
    <row r="309" spans="1:2" x14ac:dyDescent="0.25">
      <c r="A309" s="2">
        <v>45599</v>
      </c>
      <c r="B309" s="3">
        <v>7.0000000000000007E-2</v>
      </c>
    </row>
    <row r="310" spans="1:2" x14ac:dyDescent="0.25">
      <c r="A310" s="2">
        <v>45600</v>
      </c>
      <c r="B310" s="3">
        <v>7.0000000000000007E-2</v>
      </c>
    </row>
    <row r="311" spans="1:2" x14ac:dyDescent="0.25">
      <c r="A311" s="2">
        <v>45601</v>
      </c>
      <c r="B311" s="3">
        <v>7.0000000000000007E-2</v>
      </c>
    </row>
    <row r="312" spans="1:2" x14ac:dyDescent="0.25">
      <c r="A312" s="2">
        <v>45602</v>
      </c>
      <c r="B312" s="3">
        <v>7.0000000000000007E-2</v>
      </c>
    </row>
    <row r="313" spans="1:2" x14ac:dyDescent="0.25">
      <c r="A313" s="2">
        <v>45603</v>
      </c>
      <c r="B313" s="3">
        <v>7.0000000000000007E-2</v>
      </c>
    </row>
    <row r="314" spans="1:2" x14ac:dyDescent="0.25">
      <c r="A314" s="2">
        <v>45604</v>
      </c>
      <c r="B314" s="3">
        <v>7.0000000000000007E-2</v>
      </c>
    </row>
    <row r="315" spans="1:2" x14ac:dyDescent="0.25">
      <c r="A315" s="2">
        <v>45605</v>
      </c>
      <c r="B315" s="3">
        <v>7.0000000000000007E-2</v>
      </c>
    </row>
    <row r="316" spans="1:2" x14ac:dyDescent="0.25">
      <c r="A316" s="2">
        <v>45606</v>
      </c>
      <c r="B316" s="3">
        <v>7.0000000000000007E-2</v>
      </c>
    </row>
    <row r="317" spans="1:2" x14ac:dyDescent="0.25">
      <c r="A317" s="2">
        <v>45607</v>
      </c>
      <c r="B317" s="3">
        <v>7.0000000000000007E-2</v>
      </c>
    </row>
    <row r="318" spans="1:2" x14ac:dyDescent="0.25">
      <c r="A318" s="2">
        <v>45608</v>
      </c>
      <c r="B318" s="3">
        <v>7.0000000000000007E-2</v>
      </c>
    </row>
    <row r="319" spans="1:2" x14ac:dyDescent="0.25">
      <c r="A319" s="2">
        <v>45609</v>
      </c>
      <c r="B319" s="3">
        <v>7.0000000000000007E-2</v>
      </c>
    </row>
    <row r="320" spans="1:2" x14ac:dyDescent="0.25">
      <c r="A320" s="2">
        <v>45610</v>
      </c>
      <c r="B320" s="3">
        <v>7.0000000000000007E-2</v>
      </c>
    </row>
    <row r="321" spans="1:2" x14ac:dyDescent="0.25">
      <c r="A321" s="2">
        <v>45611</v>
      </c>
      <c r="B321" s="3">
        <v>7.0000000000000007E-2</v>
      </c>
    </row>
    <row r="322" spans="1:2" x14ac:dyDescent="0.25">
      <c r="A322" s="2">
        <v>45612</v>
      </c>
      <c r="B322" s="3">
        <v>7.0000000000000007E-2</v>
      </c>
    </row>
    <row r="323" spans="1:2" x14ac:dyDescent="0.25">
      <c r="A323" s="2">
        <v>45613</v>
      </c>
      <c r="B323" s="3">
        <v>7.0000000000000007E-2</v>
      </c>
    </row>
    <row r="324" spans="1:2" x14ac:dyDescent="0.25">
      <c r="A324" s="2">
        <v>45614</v>
      </c>
      <c r="B324" s="3">
        <v>7.0000000000000007E-2</v>
      </c>
    </row>
    <row r="325" spans="1:2" x14ac:dyDescent="0.25">
      <c r="A325" s="2">
        <v>45615</v>
      </c>
      <c r="B325" s="3">
        <v>7.0000000000000007E-2</v>
      </c>
    </row>
    <row r="326" spans="1:2" x14ac:dyDescent="0.25">
      <c r="A326" s="2">
        <v>45616</v>
      </c>
      <c r="B326" s="3">
        <v>7.0000000000000007E-2</v>
      </c>
    </row>
    <row r="327" spans="1:2" x14ac:dyDescent="0.25">
      <c r="A327" s="2">
        <v>45617</v>
      </c>
      <c r="B327" s="3">
        <v>7.0000000000000007E-2</v>
      </c>
    </row>
    <row r="328" spans="1:2" x14ac:dyDescent="0.25">
      <c r="A328" s="2">
        <v>45618</v>
      </c>
      <c r="B328" s="3">
        <v>7.0000000000000007E-2</v>
      </c>
    </row>
    <row r="329" spans="1:2" x14ac:dyDescent="0.25">
      <c r="A329" s="2">
        <v>45619</v>
      </c>
      <c r="B329" s="3">
        <v>7.0000000000000007E-2</v>
      </c>
    </row>
    <row r="330" spans="1:2" x14ac:dyDescent="0.25">
      <c r="A330" s="2">
        <v>45620</v>
      </c>
      <c r="B330" s="3">
        <v>7.0000000000000007E-2</v>
      </c>
    </row>
    <row r="331" spans="1:2" x14ac:dyDescent="0.25">
      <c r="A331" s="2">
        <v>45621</v>
      </c>
      <c r="B331" s="3">
        <v>7.0000000000000007E-2</v>
      </c>
    </row>
    <row r="332" spans="1:2" x14ac:dyDescent="0.25">
      <c r="A332" s="2">
        <v>45622</v>
      </c>
      <c r="B332" s="3">
        <v>7.0000000000000007E-2</v>
      </c>
    </row>
    <row r="333" spans="1:2" x14ac:dyDescent="0.25">
      <c r="A333" s="2">
        <v>45623</v>
      </c>
      <c r="B333" s="3">
        <v>7.0000000000000007E-2</v>
      </c>
    </row>
    <row r="334" spans="1:2" x14ac:dyDescent="0.25">
      <c r="A334" s="2">
        <v>45624</v>
      </c>
      <c r="B334" s="3">
        <v>7.0000000000000007E-2</v>
      </c>
    </row>
    <row r="335" spans="1:2" x14ac:dyDescent="0.25">
      <c r="A335" s="2">
        <v>45625</v>
      </c>
      <c r="B335" s="3">
        <v>7.0000000000000007E-2</v>
      </c>
    </row>
    <row r="336" spans="1:2" x14ac:dyDescent="0.25">
      <c r="A336" s="2">
        <v>45626</v>
      </c>
      <c r="B336" s="3">
        <v>7.0000000000000007E-2</v>
      </c>
    </row>
    <row r="337" spans="1:2" x14ac:dyDescent="0.25">
      <c r="A337" s="2">
        <v>45627</v>
      </c>
      <c r="B337" s="3">
        <v>7.0000000000000007E-2</v>
      </c>
    </row>
    <row r="338" spans="1:2" x14ac:dyDescent="0.25">
      <c r="A338" s="2">
        <v>45628</v>
      </c>
      <c r="B338" s="3">
        <v>7.0000000000000007E-2</v>
      </c>
    </row>
    <row r="339" spans="1:2" x14ac:dyDescent="0.25">
      <c r="A339" s="2">
        <v>45629</v>
      </c>
      <c r="B339" s="3">
        <v>7.0000000000000007E-2</v>
      </c>
    </row>
    <row r="340" spans="1:2" x14ac:dyDescent="0.25">
      <c r="A340" s="2">
        <v>45630</v>
      </c>
      <c r="B340" s="3">
        <v>7.0000000000000007E-2</v>
      </c>
    </row>
    <row r="341" spans="1:2" x14ac:dyDescent="0.25">
      <c r="A341" s="2">
        <v>45631</v>
      </c>
      <c r="B341" s="3">
        <v>7.0000000000000007E-2</v>
      </c>
    </row>
    <row r="342" spans="1:2" x14ac:dyDescent="0.25">
      <c r="A342" s="2">
        <v>45632</v>
      </c>
      <c r="B342" s="3">
        <v>7.0000000000000007E-2</v>
      </c>
    </row>
    <row r="343" spans="1:2" x14ac:dyDescent="0.25">
      <c r="A343" s="2">
        <v>45633</v>
      </c>
      <c r="B343" s="3">
        <v>7.0000000000000007E-2</v>
      </c>
    </row>
    <row r="344" spans="1:2" x14ac:dyDescent="0.25">
      <c r="A344" s="2">
        <v>45634</v>
      </c>
      <c r="B344" s="3">
        <v>7.0000000000000007E-2</v>
      </c>
    </row>
    <row r="345" spans="1:2" x14ac:dyDescent="0.25">
      <c r="A345" s="2">
        <v>45635</v>
      </c>
      <c r="B345" s="3">
        <v>7.0000000000000007E-2</v>
      </c>
    </row>
    <row r="346" spans="1:2" x14ac:dyDescent="0.25">
      <c r="A346" s="2">
        <v>45636</v>
      </c>
      <c r="B346" s="3">
        <v>7.0000000000000007E-2</v>
      </c>
    </row>
    <row r="347" spans="1:2" x14ac:dyDescent="0.25">
      <c r="A347" s="2">
        <v>45637</v>
      </c>
      <c r="B347" s="3">
        <v>7.0000000000000007E-2</v>
      </c>
    </row>
    <row r="348" spans="1:2" x14ac:dyDescent="0.25">
      <c r="A348" s="2">
        <v>45638</v>
      </c>
      <c r="B348" s="3">
        <v>7.0000000000000007E-2</v>
      </c>
    </row>
    <row r="349" spans="1:2" x14ac:dyDescent="0.25">
      <c r="A349" s="2">
        <v>45639</v>
      </c>
      <c r="B349" s="3">
        <v>7.0000000000000007E-2</v>
      </c>
    </row>
    <row r="350" spans="1:2" x14ac:dyDescent="0.25">
      <c r="A350" s="2">
        <v>45640</v>
      </c>
      <c r="B350" s="3">
        <v>7.0000000000000007E-2</v>
      </c>
    </row>
    <row r="351" spans="1:2" x14ac:dyDescent="0.25">
      <c r="A351" s="2">
        <v>45641</v>
      </c>
      <c r="B351" s="3">
        <v>7.0000000000000007E-2</v>
      </c>
    </row>
    <row r="352" spans="1:2" x14ac:dyDescent="0.25">
      <c r="A352" s="2">
        <v>45642</v>
      </c>
      <c r="B352" s="3">
        <v>7.0000000000000007E-2</v>
      </c>
    </row>
    <row r="353" spans="1:2" x14ac:dyDescent="0.25">
      <c r="A353" s="2">
        <v>45643</v>
      </c>
      <c r="B353" s="3">
        <v>7.0000000000000007E-2</v>
      </c>
    </row>
    <row r="354" spans="1:2" x14ac:dyDescent="0.25">
      <c r="A354" s="2">
        <v>45644</v>
      </c>
      <c r="B354" s="3">
        <v>7.0000000000000007E-2</v>
      </c>
    </row>
    <row r="355" spans="1:2" x14ac:dyDescent="0.25">
      <c r="A355" s="2">
        <v>45645</v>
      </c>
      <c r="B355" s="3">
        <v>7.0000000000000007E-2</v>
      </c>
    </row>
    <row r="356" spans="1:2" x14ac:dyDescent="0.25">
      <c r="A356" s="2">
        <v>45646</v>
      </c>
      <c r="B356" s="3">
        <v>7.0000000000000007E-2</v>
      </c>
    </row>
    <row r="357" spans="1:2" x14ac:dyDescent="0.25">
      <c r="A357" s="2">
        <v>45647</v>
      </c>
      <c r="B357" s="3">
        <v>7.0000000000000007E-2</v>
      </c>
    </row>
    <row r="358" spans="1:2" x14ac:dyDescent="0.25">
      <c r="A358" s="2">
        <v>45648</v>
      </c>
      <c r="B358" s="3">
        <v>7.0000000000000007E-2</v>
      </c>
    </row>
    <row r="359" spans="1:2" x14ac:dyDescent="0.25">
      <c r="A359" s="2">
        <v>45649</v>
      </c>
      <c r="B359" s="3">
        <v>7.0000000000000007E-2</v>
      </c>
    </row>
    <row r="360" spans="1:2" x14ac:dyDescent="0.25">
      <c r="A360" s="2">
        <v>45650</v>
      </c>
      <c r="B360" s="3">
        <v>7.0000000000000007E-2</v>
      </c>
    </row>
    <row r="361" spans="1:2" x14ac:dyDescent="0.25">
      <c r="A361" s="2">
        <v>45651</v>
      </c>
      <c r="B361" s="3">
        <v>7.0000000000000007E-2</v>
      </c>
    </row>
    <row r="362" spans="1:2" x14ac:dyDescent="0.25">
      <c r="A362" s="2">
        <v>45652</v>
      </c>
      <c r="B362" s="3">
        <v>7.0000000000000007E-2</v>
      </c>
    </row>
    <row r="363" spans="1:2" x14ac:dyDescent="0.25">
      <c r="A363" s="2">
        <v>45653</v>
      </c>
      <c r="B363" s="3">
        <v>7.0000000000000007E-2</v>
      </c>
    </row>
    <row r="364" spans="1:2" x14ac:dyDescent="0.25">
      <c r="A364" s="2">
        <v>45654</v>
      </c>
      <c r="B364" s="3">
        <v>7.0000000000000007E-2</v>
      </c>
    </row>
    <row r="365" spans="1:2" x14ac:dyDescent="0.25">
      <c r="A365" s="2">
        <v>45655</v>
      </c>
      <c r="B365" s="3">
        <v>7.0000000000000007E-2</v>
      </c>
    </row>
    <row r="366" spans="1:2" x14ac:dyDescent="0.25">
      <c r="A366" s="2">
        <v>45656</v>
      </c>
      <c r="B366" s="3">
        <v>7.0000000000000007E-2</v>
      </c>
    </row>
    <row r="367" spans="1:2" x14ac:dyDescent="0.25">
      <c r="A367" s="2">
        <v>45657</v>
      </c>
      <c r="B367" s="3">
        <v>7.0000000000000007E-2</v>
      </c>
    </row>
    <row r="368" spans="1:2" x14ac:dyDescent="0.25">
      <c r="A368" s="2">
        <v>45658</v>
      </c>
      <c r="B368" s="3">
        <v>7.0000000000000007E-2</v>
      </c>
    </row>
  </sheetData>
  <sheetProtection algorithmName="SHA-512" hashValue="cDEpexRvqMNwdNbZKU5GbP2IUdclWwB/PUUnBwSh2NeNtTBDLHOQho5dQXRlZ7ciqxbtXUkVkGg1G6x6VzOkxQ==" saltValue="TSh1Lrq14Cc+ZFpKqo6i5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Steuersatz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Giese, Matthias</dc:creator>
  <cp:lastModifiedBy>Giese, Matthias</cp:lastModifiedBy>
  <cp:lastPrinted>2022-02-04T10:18:03Z</cp:lastPrinted>
  <dcterms:created xsi:type="dcterms:W3CDTF">2020-10-20T12:26:12Z</dcterms:created>
  <dcterms:modified xsi:type="dcterms:W3CDTF">2024-02-01T14:33:40Z</dcterms:modified>
</cp:coreProperties>
</file>